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2120" windowHeight="9120" activeTab="0"/>
  </bookViews>
  <sheets>
    <sheet name="4 Monate bis U 3" sheetId="1" r:id="rId1"/>
  </sheets>
  <definedNames>
    <definedName name="_xlnm.Print_Area" localSheetId="0">'4 Monate bis U 3'!$A$1:$I$106</definedName>
    <definedName name="_xlnm.Print_Titles" localSheetId="0">'4 Monate bis U 3'!$1:$1</definedName>
  </definedNames>
  <calcPr fullCalcOnLoad="1"/>
</workbook>
</file>

<file path=xl/comments1.xml><?xml version="1.0" encoding="utf-8"?>
<comments xmlns="http://schemas.openxmlformats.org/spreadsheetml/2006/main">
  <authors>
    <author>InfoKom</author>
  </authors>
  <commentList>
    <comment ref="H91" authorId="0">
      <text>
        <r>
          <rPr>
            <b/>
            <sz val="8"/>
            <rFont val="Tahoma"/>
            <family val="0"/>
          </rPr>
          <t>InfoKom:</t>
        </r>
        <r>
          <rPr>
            <sz val="8"/>
            <rFont val="Tahoma"/>
            <family val="0"/>
          </rPr>
          <t xml:space="preserve">
Davon 490 Plätze für die 2-jährigen Kinder (hineinwachsender Jahrgang)
</t>
        </r>
      </text>
    </comment>
    <comment ref="H25" authorId="0">
      <text>
        <r>
          <rPr>
            <b/>
            <sz val="8"/>
            <rFont val="Tahoma"/>
            <family val="0"/>
          </rPr>
          <t>InfoKom:</t>
        </r>
        <r>
          <rPr>
            <sz val="8"/>
            <rFont val="Tahoma"/>
            <family val="0"/>
          </rPr>
          <t xml:space="preserve">
Wird im Rahmen der Umsetzung des TAG derzeit ermittelt
</t>
        </r>
      </text>
    </comment>
    <comment ref="G6" authorId="0">
      <text>
        <r>
          <rPr>
            <b/>
            <sz val="8"/>
            <rFont val="Tahoma"/>
            <family val="0"/>
          </rPr>
          <t>InfoKom:</t>
        </r>
        <r>
          <rPr>
            <sz val="8"/>
            <rFont val="Tahoma"/>
            <family val="0"/>
          </rPr>
          <t xml:space="preserve">
Angabe: 50-100
</t>
        </r>
      </text>
    </comment>
    <comment ref="D63" authorId="0">
      <text>
        <r>
          <rPr>
            <b/>
            <sz val="8"/>
            <rFont val="Tahoma"/>
            <family val="0"/>
          </rPr>
          <t>InfoKom:</t>
        </r>
        <r>
          <rPr>
            <sz val="8"/>
            <rFont val="Tahoma"/>
            <family val="0"/>
          </rPr>
          <t xml:space="preserve">
Gesamtzahl Sp.a-c
nicht getrennt ermittelt</t>
        </r>
      </text>
    </comment>
    <comment ref="E12" authorId="0">
      <text>
        <r>
          <rPr>
            <b/>
            <sz val="8"/>
            <rFont val="Tahoma"/>
            <family val="0"/>
          </rPr>
          <t>InfoKom:</t>
        </r>
        <r>
          <rPr>
            <sz val="8"/>
            <rFont val="Tahoma"/>
            <family val="0"/>
          </rPr>
          <t xml:space="preserve">
keine Statistik vorhanden!
</t>
        </r>
      </text>
    </comment>
    <comment ref="G92" authorId="0">
      <text>
        <r>
          <rPr>
            <b/>
            <sz val="8"/>
            <rFont val="Tahoma"/>
            <family val="0"/>
          </rPr>
          <t>InfoKom:</t>
        </r>
        <r>
          <rPr>
            <sz val="8"/>
            <rFont val="Tahoma"/>
            <family val="0"/>
          </rPr>
          <t xml:space="preserve">
nicht bekannt!</t>
        </r>
      </text>
    </comment>
    <comment ref="G22" authorId="0">
      <text>
        <r>
          <rPr>
            <b/>
            <sz val="8"/>
            <rFont val="Tahoma"/>
            <family val="0"/>
          </rPr>
          <t>InfoKom:</t>
        </r>
        <r>
          <rPr>
            <sz val="8"/>
            <rFont val="Tahoma"/>
            <family val="0"/>
          </rPr>
          <t xml:space="preserve">
Planungen sind noch nicht abgeschlossen</t>
        </r>
      </text>
    </comment>
    <comment ref="D61" authorId="0">
      <text>
        <r>
          <rPr>
            <b/>
            <sz val="8"/>
            <rFont val="Tahoma"/>
            <family val="0"/>
          </rPr>
          <t>InfoKom:</t>
        </r>
        <r>
          <rPr>
            <sz val="8"/>
            <rFont val="Tahoma"/>
            <family val="0"/>
          </rPr>
          <t xml:space="preserve">
davon abzügl. hereinwachsender Jahrgang = 172</t>
        </r>
      </text>
    </comment>
    <comment ref="B45" authorId="0">
      <text>
        <r>
          <rPr>
            <b/>
            <sz val="8"/>
            <rFont val="Tahoma"/>
            <family val="0"/>
          </rPr>
          <t>InfoKom:</t>
        </r>
        <r>
          <rPr>
            <sz val="8"/>
            <rFont val="Tahoma"/>
            <family val="0"/>
          </rPr>
          <t xml:space="preserve">
Gesamtzahl a-c</t>
        </r>
      </text>
    </comment>
    <comment ref="F21" authorId="0">
      <text>
        <r>
          <rPr>
            <b/>
            <sz val="8"/>
            <rFont val="Tahoma"/>
            <family val="0"/>
          </rPr>
          <t>InfoKom:</t>
        </r>
        <r>
          <rPr>
            <sz val="8"/>
            <rFont val="Tahoma"/>
            <family val="0"/>
          </rPr>
          <t xml:space="preserve">
131 - 2bis 3 Jahre(hereinwachsende)
25 Andersbelegung</t>
        </r>
      </text>
    </comment>
    <comment ref="B27" authorId="0">
      <text>
        <r>
          <rPr>
            <b/>
            <sz val="8"/>
            <rFont val="Tahoma"/>
            <family val="0"/>
          </rPr>
          <t>InfoKom:</t>
        </r>
        <r>
          <rPr>
            <sz val="8"/>
            <rFont val="Tahoma"/>
            <family val="0"/>
          </rPr>
          <t xml:space="preserve">
Gesamtzahl a-c</t>
        </r>
      </text>
    </comment>
    <comment ref="F27" authorId="0">
      <text>
        <r>
          <rPr>
            <b/>
            <sz val="8"/>
            <rFont val="Tahoma"/>
            <family val="0"/>
          </rPr>
          <t>InfoKom:</t>
        </r>
        <r>
          <rPr>
            <sz val="8"/>
            <rFont val="Tahoma"/>
            <family val="0"/>
          </rPr>
          <t xml:space="preserve">
60 Plätze in Tagespflege</t>
        </r>
      </text>
    </comment>
    <comment ref="G90" authorId="0">
      <text>
        <r>
          <rPr>
            <b/>
            <sz val="8"/>
            <rFont val="Tahoma"/>
            <family val="0"/>
          </rPr>
          <t>InfoKom:</t>
        </r>
        <r>
          <rPr>
            <sz val="8"/>
            <rFont val="Tahoma"/>
            <family val="0"/>
          </rPr>
          <t xml:space="preserve">
Die Plätze für Schulkinder in altersgem. Gruppen sollen in Plätze für 3-6jährige umgewandelt werden. Durch Anwendung der Budgetvereinbarung werden Bedarfre für 1- und 2-jahrige gedeckt.  </t>
        </r>
      </text>
    </comment>
    <comment ref="B94" authorId="0">
      <text>
        <r>
          <rPr>
            <b/>
            <sz val="8"/>
            <rFont val="Tahoma"/>
            <family val="0"/>
          </rPr>
          <t>InfoKom:</t>
        </r>
        <r>
          <rPr>
            <sz val="8"/>
            <rFont val="Tahoma"/>
            <family val="0"/>
          </rPr>
          <t xml:space="preserve">
Summe Zeile 1a-c</t>
        </r>
      </text>
    </comment>
    <comment ref="C84" authorId="0">
      <text>
        <r>
          <rPr>
            <b/>
            <sz val="8"/>
            <rFont val="Tahoma"/>
            <family val="0"/>
          </rPr>
          <t>InfoKom:</t>
        </r>
        <r>
          <rPr>
            <sz val="8"/>
            <rFont val="Tahoma"/>
            <family val="0"/>
          </rPr>
          <t xml:space="preserve">
Gesamt Spalte 1a-b
</t>
        </r>
      </text>
    </comment>
    <comment ref="F9" authorId="0">
      <text>
        <r>
          <rPr>
            <b/>
            <sz val="8"/>
            <rFont val="Tahoma"/>
            <family val="0"/>
          </rPr>
          <t>InfoKom:</t>
        </r>
        <r>
          <rPr>
            <sz val="8"/>
            <rFont val="Tahoma"/>
            <family val="0"/>
          </rPr>
          <t xml:space="preserve">
23 nach §9.4 GTK
16 in alterserw. Gr.(1-8)
35 in Kleinstkindgr.(ohne LZ)
+108 in Tagespflege</t>
        </r>
      </text>
    </comment>
    <comment ref="E9" authorId="0">
      <text>
        <r>
          <rPr>
            <b/>
            <sz val="8"/>
            <rFont val="Tahoma"/>
            <family val="0"/>
          </rPr>
          <t>InfoKom:</t>
        </r>
        <r>
          <rPr>
            <sz val="8"/>
            <rFont val="Tahoma"/>
            <family val="0"/>
          </rPr>
          <t xml:space="preserve">
64 in kl.altersgem.Gr.
12 in Krabbelgr. (ohne Landeszusch.)</t>
        </r>
      </text>
    </comment>
    <comment ref="F87" authorId="0">
      <text>
        <r>
          <rPr>
            <b/>
            <sz val="8"/>
            <rFont val="Tahoma"/>
            <family val="0"/>
          </rPr>
          <t>InfoKom:</t>
        </r>
        <r>
          <rPr>
            <sz val="8"/>
            <rFont val="Tahoma"/>
            <family val="0"/>
          </rPr>
          <t xml:space="preserve">
898 Plätze in KiGa-Gruppen, davon 42 PÜl. mit 2-jährigen belegt.</t>
        </r>
      </text>
    </comment>
    <comment ref="F65" authorId="0">
      <text>
        <r>
          <rPr>
            <b/>
            <sz val="8"/>
            <rFont val="Tahoma"/>
            <family val="0"/>
          </rPr>
          <t>InfoKom:</t>
        </r>
        <r>
          <rPr>
            <sz val="8"/>
            <rFont val="Tahoma"/>
            <family val="0"/>
          </rPr>
          <t xml:space="preserve">
58 Kinder vor dem 3. Geburtstag und zusätzl. 158 Kinder des hereinwachsenden Jahrganges. auf Regelplätzen</t>
        </r>
      </text>
    </comment>
    <comment ref="G4" authorId="0">
      <text>
        <r>
          <rPr>
            <b/>
            <sz val="8"/>
            <rFont val="Tahoma"/>
            <family val="0"/>
          </rPr>
          <t>InfoKom:</t>
        </r>
        <r>
          <rPr>
            <sz val="8"/>
            <rFont val="Tahoma"/>
            <family val="0"/>
          </rPr>
          <t xml:space="preserve">
so viel wie möglich</t>
        </r>
      </text>
    </comment>
    <comment ref="E24" authorId="0">
      <text>
        <r>
          <rPr>
            <b/>
            <sz val="8"/>
            <rFont val="Tahoma"/>
            <family val="0"/>
          </rPr>
          <t>InfoKom:</t>
        </r>
        <r>
          <rPr>
            <sz val="8"/>
            <rFont val="Tahoma"/>
            <family val="0"/>
          </rPr>
          <t xml:space="preserve">
Betreuungsmuster nach § 45 KJHG, keine Finanzierung nach dem GTK!</t>
        </r>
      </text>
    </comment>
  </commentList>
</comments>
</file>

<file path=xl/sharedStrings.xml><?xml version="1.0" encoding="utf-8"?>
<sst xmlns="http://schemas.openxmlformats.org/spreadsheetml/2006/main" count="124" uniqueCount="107">
  <si>
    <t>Jugendämter</t>
  </si>
  <si>
    <t>40200 Düsseldorf</t>
  </si>
  <si>
    <t>41050 Mönchengladbach</t>
  </si>
  <si>
    <t>46042 Oberhausen</t>
  </si>
  <si>
    <t>46428 Emmerich</t>
  </si>
  <si>
    <t xml:space="preserve">47565 Goch </t>
  </si>
  <si>
    <t xml:space="preserve">47612 Kevelaer </t>
  </si>
  <si>
    <t xml:space="preserve">40671 Erkrath </t>
  </si>
  <si>
    <t xml:space="preserve">42760 Haan </t>
  </si>
  <si>
    <t xml:space="preserve">42570 Heiligenhaus </t>
  </si>
  <si>
    <t xml:space="preserve">40708 Hilden </t>
  </si>
  <si>
    <t xml:space="preserve">40837 Ratingen </t>
  </si>
  <si>
    <t xml:space="preserve">42547 Velbert </t>
  </si>
  <si>
    <t xml:space="preserve">42481 Wülfrath </t>
  </si>
  <si>
    <t>41352 Neuss Kreis</t>
  </si>
  <si>
    <t>41538 Dormagen</t>
  </si>
  <si>
    <t xml:space="preserve">41490 Grevenbroich </t>
  </si>
  <si>
    <t>41456 Neuss  Stadt</t>
  </si>
  <si>
    <t>41707 Viersen Kreis</t>
  </si>
  <si>
    <t>41711 Viersen Stadt</t>
  </si>
  <si>
    <t xml:space="preserve">46525 Dinslaken </t>
  </si>
  <si>
    <t xml:space="preserve">47439 Moers </t>
  </si>
  <si>
    <t xml:space="preserve">46549 Voerde </t>
  </si>
  <si>
    <t>46467 Wesel Stadt</t>
  </si>
  <si>
    <t>52058 Aachen Stadt</t>
  </si>
  <si>
    <t>53103 Bonn</t>
  </si>
  <si>
    <t xml:space="preserve">52112 Herzogenrath </t>
  </si>
  <si>
    <t>52348 Düren Stadt</t>
  </si>
  <si>
    <t xml:space="preserve">50319 Brühl </t>
  </si>
  <si>
    <t xml:space="preserve">50359 Erftstadt </t>
  </si>
  <si>
    <t xml:space="preserve">50209 Frechen </t>
  </si>
  <si>
    <t xml:space="preserve">50241 Pulheim </t>
  </si>
  <si>
    <t xml:space="preserve">50387 Wesseling </t>
  </si>
  <si>
    <t>53877 Euskirchen Kreis</t>
  </si>
  <si>
    <t>41801 Erkelenz</t>
  </si>
  <si>
    <t>52525 Heinsberg Stadt</t>
  </si>
  <si>
    <t>51605 Oberbergischer Kreis</t>
  </si>
  <si>
    <t>42477 Radevormwald</t>
  </si>
  <si>
    <t>51674 Wiehl</t>
  </si>
  <si>
    <t>51688 Wipperfürth</t>
  </si>
  <si>
    <t xml:space="preserve">42904 Wermelskirchen </t>
  </si>
  <si>
    <t>LVR insgesamt</t>
  </si>
  <si>
    <t xml:space="preserve">47594 Geldern </t>
  </si>
  <si>
    <t xml:space="preserve">41544 Kaarst </t>
  </si>
  <si>
    <t xml:space="preserve">40641 Meerbusch </t>
  </si>
  <si>
    <t xml:space="preserve">50351 Hürth </t>
  </si>
  <si>
    <t xml:space="preserve">51434 Rhein.Berg. Kreis </t>
  </si>
  <si>
    <t>53785 Lohmar</t>
  </si>
  <si>
    <t>51503 Rösrath</t>
  </si>
  <si>
    <t xml:space="preserve">51643 Gummersbach </t>
  </si>
  <si>
    <t>42849 Remscheid</t>
  </si>
  <si>
    <t xml:space="preserve">42648 Solingen </t>
  </si>
  <si>
    <t xml:space="preserve">47462 Kamp-Lintfort </t>
  </si>
  <si>
    <t>45121 Essen</t>
  </si>
  <si>
    <t xml:space="preserve">Gesamtzahl der in Betrieb befindlichen Plätze </t>
  </si>
  <si>
    <t>47049 Duisburg</t>
  </si>
  <si>
    <t xml:space="preserve">40740 Langenfeld </t>
  </si>
  <si>
    <t xml:space="preserve">52517 Heinsberg Kreis </t>
  </si>
  <si>
    <t xml:space="preserve">52348 Düren Kreis </t>
  </si>
  <si>
    <t xml:space="preserve">51439 Bergisch Gladbach </t>
  </si>
  <si>
    <t xml:space="preserve">53754 St. Augustin </t>
  </si>
  <si>
    <t xml:space="preserve">52220 Stolberg </t>
  </si>
  <si>
    <t xml:space="preserve">52463 Alsdorf </t>
  </si>
  <si>
    <t>50475 Köln</t>
  </si>
  <si>
    <t>40813 Mettmann</t>
  </si>
  <si>
    <t xml:space="preserve">42269 Wuppertal </t>
  </si>
  <si>
    <t>53853 Niederkassel</t>
  </si>
  <si>
    <t xml:space="preserve">47727 Krefeld </t>
  </si>
  <si>
    <t>52135 Würselen</t>
  </si>
  <si>
    <t>51311 Leverkusen</t>
  </si>
  <si>
    <t>52249 Eschweiler</t>
  </si>
  <si>
    <t xml:space="preserve">47884 Kempen </t>
  </si>
  <si>
    <t>40770 Monheim</t>
  </si>
  <si>
    <t>50124 Rhein-Erft-Kreis</t>
  </si>
  <si>
    <t>45468 Mülheim/Ruhr</t>
  </si>
  <si>
    <t>41836 Hückelhoven</t>
  </si>
  <si>
    <t>51491 Overath</t>
  </si>
  <si>
    <t xml:space="preserve">53827 Troisdorf </t>
  </si>
  <si>
    <t xml:space="preserve">50101 Bergheim </t>
  </si>
  <si>
    <t xml:space="preserve">52010 Aachen Kreis </t>
  </si>
  <si>
    <t xml:space="preserve">47854 Willich </t>
  </si>
  <si>
    <t xml:space="preserve">47515 Kleve Kreis </t>
  </si>
  <si>
    <t>47493 Rheinberg</t>
  </si>
  <si>
    <t xml:space="preserve">50101 Kerpen </t>
  </si>
  <si>
    <t>53332 Bornheim</t>
  </si>
  <si>
    <t>53340 Meckenheim</t>
  </si>
  <si>
    <t>53721 Siegburg</t>
  </si>
  <si>
    <t xml:space="preserve"> </t>
  </si>
  <si>
    <t xml:space="preserve">Anzahl der Kinder von 4 Monaten bis unter 3 Jahren zum Stand 31.12.2005
a)  4 Monate bis unter  1 Jahr
b)  1 Jahr bis unter  2 Jahre
c)  2 Jahre bis unter  3 Jahre  
</t>
  </si>
  <si>
    <t>Anzahl der Plätze für Kinder von 4 Monaten bis unter 3 Jahren, die durch Umwandlungen realisiert werden</t>
  </si>
  <si>
    <t>2a</t>
  </si>
  <si>
    <t>2b</t>
  </si>
  <si>
    <t>2c</t>
  </si>
  <si>
    <t>42799 Leichlingen</t>
  </si>
  <si>
    <t xml:space="preserve">47517 Kleve Stadt </t>
  </si>
  <si>
    <t xml:space="preserve">53705 Rhein.Sieg Kreis </t>
  </si>
  <si>
    <t>53773 Hennef</t>
  </si>
  <si>
    <t>3a</t>
  </si>
  <si>
    <t>3b</t>
  </si>
  <si>
    <t>Versorgungsgrad bezogen auf in Betrieb befindliche Plätze</t>
  </si>
  <si>
    <t xml:space="preserve">                                                               Angaben unvollständig bzw. nicht erhoben!</t>
  </si>
  <si>
    <t xml:space="preserve">              nicht gemeldet!</t>
  </si>
  <si>
    <t xml:space="preserve">             nicht gemeldet!</t>
  </si>
  <si>
    <t xml:space="preserve">           nicht gemeldet!</t>
  </si>
  <si>
    <t xml:space="preserve">            nicht gemeldet!</t>
  </si>
  <si>
    <t xml:space="preserve">                     Fehlerhaft gemeldet!</t>
  </si>
  <si>
    <t xml:space="preserve">Anzahl der in Betrieb befindlichen Plätze zum Stand 31.12.2005 (ohne provisorische Plätze) 1 ) in
a) altersgem. Gruppen / Krippen/Krabbelstuben
b) in Regelgruppen
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</si>
</sst>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"/>
    <numFmt numFmtId="180" formatCode="0.0"/>
    <numFmt numFmtId="181" formatCode="#,##0_ ;\-#,##0\ "/>
    <numFmt numFmtId="182" formatCode="_-* #,##0.00\ [$€]_-;\-* #,##0.00\ [$€]_-;_-* &quot;-&quot;??\ [$€]_-;_-@_-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  <numFmt numFmtId="187" formatCode="000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i/>
      <sz val="18"/>
      <name val="Arial"/>
      <family val="2"/>
    </font>
    <font>
      <sz val="18"/>
      <color indexed="17"/>
      <name val="Arial"/>
      <family val="2"/>
    </font>
    <font>
      <sz val="18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0" fontId="0" fillId="0" borderId="0" xfId="0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3" fontId="11" fillId="0" borderId="2" xfId="0" applyNumberFormat="1" applyFont="1" applyBorder="1" applyAlignment="1">
      <alignment horizontal="center"/>
    </xf>
    <xf numFmtId="10" fontId="11" fillId="0" borderId="2" xfId="0" applyNumberFormat="1" applyFont="1" applyBorder="1" applyAlignment="1">
      <alignment horizontal="center"/>
    </xf>
    <xf numFmtId="3" fontId="11" fillId="0" borderId="2" xfId="0" applyNumberFormat="1" applyFont="1" applyBorder="1" applyAlignment="1">
      <alignment horizontal="center" vertical="top" wrapText="1"/>
    </xf>
    <xf numFmtId="3" fontId="12" fillId="0" borderId="2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3" fontId="14" fillId="0" borderId="2" xfId="0" applyNumberFormat="1" applyFont="1" applyBorder="1" applyAlignment="1">
      <alignment horizontal="center"/>
    </xf>
    <xf numFmtId="3" fontId="12" fillId="0" borderId="2" xfId="0" applyNumberFormat="1" applyFont="1" applyBorder="1" applyAlignment="1" applyProtection="1">
      <alignment horizontal="center"/>
      <protection/>
    </xf>
    <xf numFmtId="0" fontId="12" fillId="0" borderId="2" xfId="0" applyFont="1" applyBorder="1" applyAlignment="1">
      <alignment horizontal="center"/>
    </xf>
    <xf numFmtId="3" fontId="10" fillId="2" borderId="2" xfId="0" applyNumberFormat="1" applyFont="1" applyFill="1" applyBorder="1" applyAlignment="1">
      <alignment horizontal="center"/>
    </xf>
    <xf numFmtId="10" fontId="10" fillId="2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vertical="top"/>
    </xf>
    <xf numFmtId="3" fontId="10" fillId="0" borderId="2" xfId="0" applyNumberFormat="1" applyFont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2" xfId="0" applyFont="1" applyFill="1" applyBorder="1" applyAlignment="1">
      <alignment vertical="top" wrapText="1"/>
    </xf>
    <xf numFmtId="0" fontId="10" fillId="2" borderId="2" xfId="0" applyFont="1" applyFill="1" applyBorder="1" applyAlignment="1">
      <alignment/>
    </xf>
    <xf numFmtId="0" fontId="10" fillId="2" borderId="2" xfId="0" applyFont="1" applyFill="1" applyBorder="1" applyAlignment="1" applyProtection="1">
      <alignment horizontal="center" vertical="top" wrapText="1"/>
      <protection locked="0"/>
    </xf>
    <xf numFmtId="0" fontId="10" fillId="3" borderId="3" xfId="0" applyFont="1" applyFill="1" applyBorder="1" applyAlignment="1" applyProtection="1">
      <alignment vertical="top" wrapText="1"/>
      <protection locked="0"/>
    </xf>
    <xf numFmtId="0" fontId="10" fillId="3" borderId="4" xfId="0" applyFont="1" applyFill="1" applyBorder="1" applyAlignment="1" applyProtection="1">
      <alignment vertical="top" wrapText="1"/>
      <protection locked="0"/>
    </xf>
    <xf numFmtId="0" fontId="10" fillId="3" borderId="5" xfId="0" applyFont="1" applyFill="1" applyBorder="1" applyAlignment="1" applyProtection="1">
      <alignment vertical="top" wrapText="1"/>
      <protection locked="0"/>
    </xf>
    <xf numFmtId="0" fontId="10" fillId="3" borderId="6" xfId="0" applyFont="1" applyFill="1" applyBorder="1" applyAlignment="1" applyProtection="1">
      <alignment vertical="top" wrapText="1"/>
      <protection locked="0"/>
    </xf>
    <xf numFmtId="0" fontId="10" fillId="3" borderId="7" xfId="0" applyFont="1" applyFill="1" applyBorder="1" applyAlignment="1" applyProtection="1">
      <alignment vertical="top" wrapText="1"/>
      <protection locked="0"/>
    </xf>
    <xf numFmtId="0" fontId="10" fillId="3" borderId="4" xfId="0" applyFont="1" applyFill="1" applyBorder="1" applyAlignment="1" applyProtection="1">
      <alignment vertical="top" wrapText="1"/>
      <protection locked="0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BY231"/>
  <sheetViews>
    <sheetView tabSelected="1" view="pageBreakPreview" zoomScale="60" workbookViewId="0" topLeftCell="A1">
      <pane ySplit="1" topLeftCell="BM44" activePane="bottomLeft" state="frozen"/>
      <selection pane="topLeft" activeCell="A1" sqref="A1"/>
      <selection pane="bottomLeft" activeCell="H50" sqref="H50"/>
    </sheetView>
  </sheetViews>
  <sheetFormatPr defaultColWidth="11.421875" defaultRowHeight="12.75"/>
  <cols>
    <col min="1" max="1" width="58.7109375" style="0" customWidth="1"/>
    <col min="2" max="2" width="23.00390625" style="16" customWidth="1"/>
    <col min="3" max="3" width="19.7109375" style="16" customWidth="1"/>
    <col min="4" max="4" width="22.421875" style="0" customWidth="1"/>
    <col min="5" max="5" width="24.00390625" style="0" customWidth="1"/>
    <col min="6" max="6" width="30.00390625" style="0" customWidth="1"/>
    <col min="7" max="7" width="30.140625" style="0" customWidth="1"/>
    <col min="8" max="8" width="29.28125" style="0" customWidth="1"/>
    <col min="9" max="9" width="38.140625" style="18" customWidth="1"/>
  </cols>
  <sheetData>
    <row r="1" spans="1:77" s="5" customFormat="1" ht="236.25" customHeight="1" thickBot="1">
      <c r="A1" s="47" t="s">
        <v>0</v>
      </c>
      <c r="B1" s="50" t="s">
        <v>88</v>
      </c>
      <c r="C1" s="51"/>
      <c r="D1" s="52"/>
      <c r="E1" s="50" t="s">
        <v>106</v>
      </c>
      <c r="F1" s="52"/>
      <c r="G1" s="48" t="s">
        <v>89</v>
      </c>
      <c r="H1" s="48" t="s">
        <v>54</v>
      </c>
      <c r="I1" s="49" t="s">
        <v>99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</row>
    <row r="2" spans="1:77" s="5" customFormat="1" ht="23.25">
      <c r="A2" s="46">
        <v>1</v>
      </c>
      <c r="B2" s="24" t="s">
        <v>90</v>
      </c>
      <c r="C2" s="24" t="s">
        <v>91</v>
      </c>
      <c r="D2" s="24" t="s">
        <v>92</v>
      </c>
      <c r="E2" s="24" t="s">
        <v>97</v>
      </c>
      <c r="F2" s="24" t="s">
        <v>98</v>
      </c>
      <c r="G2" s="24">
        <v>4</v>
      </c>
      <c r="H2" s="24">
        <v>5</v>
      </c>
      <c r="I2" s="24">
        <v>6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</row>
    <row r="3" spans="1:9" ht="23.25">
      <c r="A3" s="39" t="s">
        <v>1</v>
      </c>
      <c r="B3" s="25">
        <v>3541</v>
      </c>
      <c r="C3" s="25">
        <v>5073</v>
      </c>
      <c r="D3" s="25">
        <v>5031</v>
      </c>
      <c r="E3" s="25">
        <v>0</v>
      </c>
      <c r="F3" s="25">
        <v>797</v>
      </c>
      <c r="G3" s="25">
        <v>64</v>
      </c>
      <c r="H3" s="25">
        <f>E3+F3</f>
        <v>797</v>
      </c>
      <c r="I3" s="26">
        <f>H3/(B3+C3+D3)</f>
        <v>0.05840967387321363</v>
      </c>
    </row>
    <row r="4" spans="1:9" ht="23.25">
      <c r="A4" s="39" t="s">
        <v>55</v>
      </c>
      <c r="B4" s="25">
        <v>4012</v>
      </c>
      <c r="C4" s="25">
        <v>4347</v>
      </c>
      <c r="D4" s="25">
        <v>4266</v>
      </c>
      <c r="E4" s="25">
        <v>222</v>
      </c>
      <c r="F4" s="25">
        <v>530</v>
      </c>
      <c r="G4" s="25">
        <v>0</v>
      </c>
      <c r="H4" s="25">
        <f aca="true" t="shared" si="0" ref="H4:H65">E4+F4</f>
        <v>752</v>
      </c>
      <c r="I4" s="26">
        <f aca="true" t="shared" si="1" ref="I4:I38">H4/(B4+C4+D4)</f>
        <v>0.05956435643564356</v>
      </c>
    </row>
    <row r="5" spans="1:9" ht="23.25">
      <c r="A5" s="39" t="s">
        <v>53</v>
      </c>
      <c r="B5" s="25">
        <v>4394</v>
      </c>
      <c r="C5" s="25">
        <v>4818</v>
      </c>
      <c r="D5" s="25">
        <v>4671</v>
      </c>
      <c r="E5" s="25">
        <v>644</v>
      </c>
      <c r="F5" s="25">
        <v>0</v>
      </c>
      <c r="G5" s="25">
        <v>136</v>
      </c>
      <c r="H5" s="25">
        <f t="shared" si="0"/>
        <v>644</v>
      </c>
      <c r="I5" s="26">
        <f t="shared" si="1"/>
        <v>0.04638766837138947</v>
      </c>
    </row>
    <row r="6" spans="1:9" ht="23.25">
      <c r="A6" s="39" t="s">
        <v>67</v>
      </c>
      <c r="B6" s="25">
        <v>1550</v>
      </c>
      <c r="C6" s="25">
        <v>2072</v>
      </c>
      <c r="D6" s="25">
        <v>2005</v>
      </c>
      <c r="E6" s="25">
        <v>70</v>
      </c>
      <c r="F6" s="25">
        <v>16</v>
      </c>
      <c r="G6" s="25">
        <v>75</v>
      </c>
      <c r="H6" s="25">
        <f t="shared" si="0"/>
        <v>86</v>
      </c>
      <c r="I6" s="26">
        <f t="shared" si="1"/>
        <v>0.015283454771636751</v>
      </c>
    </row>
    <row r="7" spans="1:9" ht="23.25">
      <c r="A7" s="39" t="s">
        <v>2</v>
      </c>
      <c r="B7" s="25">
        <v>712</v>
      </c>
      <c r="C7" s="25">
        <v>2382</v>
      </c>
      <c r="D7" s="25">
        <v>2277</v>
      </c>
      <c r="E7" s="25">
        <v>105</v>
      </c>
      <c r="F7" s="25">
        <v>22</v>
      </c>
      <c r="G7" s="25">
        <v>0</v>
      </c>
      <c r="H7" s="25">
        <f t="shared" si="0"/>
        <v>127</v>
      </c>
      <c r="I7" s="26">
        <f t="shared" si="1"/>
        <v>0.023645503630608824</v>
      </c>
    </row>
    <row r="8" spans="1:9" ht="23.25">
      <c r="A8" s="39" t="s">
        <v>74</v>
      </c>
      <c r="B8" s="25">
        <v>835</v>
      </c>
      <c r="C8" s="25">
        <v>1381</v>
      </c>
      <c r="D8" s="25">
        <v>1364</v>
      </c>
      <c r="E8" s="25">
        <v>98</v>
      </c>
      <c r="F8" s="25">
        <v>30</v>
      </c>
      <c r="G8" s="25">
        <v>28</v>
      </c>
      <c r="H8" s="25">
        <f t="shared" si="0"/>
        <v>128</v>
      </c>
      <c r="I8" s="26">
        <f t="shared" si="1"/>
        <v>0.035754189944134075</v>
      </c>
    </row>
    <row r="9" spans="1:9" ht="23.25">
      <c r="A9" s="39" t="s">
        <v>3</v>
      </c>
      <c r="B9" s="25">
        <v>1140</v>
      </c>
      <c r="C9" s="25">
        <v>1747</v>
      </c>
      <c r="D9" s="25">
        <v>1734</v>
      </c>
      <c r="E9" s="25">
        <v>76</v>
      </c>
      <c r="F9" s="25">
        <v>74</v>
      </c>
      <c r="G9" s="25">
        <v>130</v>
      </c>
      <c r="H9" s="25">
        <f t="shared" si="0"/>
        <v>150</v>
      </c>
      <c r="I9" s="26">
        <f t="shared" si="1"/>
        <v>0.032460506383899586</v>
      </c>
    </row>
    <row r="10" spans="1:9" ht="23.25">
      <c r="A10" s="39" t="s">
        <v>50</v>
      </c>
      <c r="B10" s="25">
        <v>683</v>
      </c>
      <c r="C10" s="25">
        <v>1056</v>
      </c>
      <c r="D10" s="25">
        <v>1012</v>
      </c>
      <c r="E10" s="25">
        <v>21</v>
      </c>
      <c r="F10" s="25">
        <v>110</v>
      </c>
      <c r="G10" s="25">
        <v>0</v>
      </c>
      <c r="H10" s="25">
        <f t="shared" si="0"/>
        <v>131</v>
      </c>
      <c r="I10" s="26">
        <f t="shared" si="1"/>
        <v>0.047619047619047616</v>
      </c>
    </row>
    <row r="11" spans="1:9" ht="23.25">
      <c r="A11" s="39" t="s">
        <v>51</v>
      </c>
      <c r="B11" s="25">
        <v>841</v>
      </c>
      <c r="C11" s="25">
        <v>1410</v>
      </c>
      <c r="D11" s="25">
        <v>1432</v>
      </c>
      <c r="E11" s="25">
        <v>84</v>
      </c>
      <c r="F11" s="25">
        <v>0</v>
      </c>
      <c r="G11" s="25">
        <v>0</v>
      </c>
      <c r="H11" s="25">
        <f t="shared" si="0"/>
        <v>84</v>
      </c>
      <c r="I11" s="26">
        <f t="shared" si="1"/>
        <v>0.02280749389084985</v>
      </c>
    </row>
    <row r="12" spans="1:9" ht="23.25">
      <c r="A12" s="40" t="s">
        <v>65</v>
      </c>
      <c r="B12" s="27">
        <v>3048</v>
      </c>
      <c r="C12" s="27">
        <v>3115</v>
      </c>
      <c r="D12" s="27">
        <v>3057</v>
      </c>
      <c r="E12" s="27">
        <v>224</v>
      </c>
      <c r="F12" s="27">
        <v>0</v>
      </c>
      <c r="G12" s="25">
        <v>0</v>
      </c>
      <c r="H12" s="25">
        <f t="shared" si="0"/>
        <v>224</v>
      </c>
      <c r="I12" s="26">
        <f t="shared" si="1"/>
        <v>0.024295010845986984</v>
      </c>
    </row>
    <row r="13" spans="1:9" ht="23.25">
      <c r="A13" s="40"/>
      <c r="B13" s="28"/>
      <c r="C13" s="28"/>
      <c r="D13" s="28"/>
      <c r="E13" s="28"/>
      <c r="F13" s="28"/>
      <c r="G13" s="28"/>
      <c r="H13" s="25"/>
      <c r="I13" s="26"/>
    </row>
    <row r="14" spans="1:9" ht="23.25">
      <c r="A14" s="40" t="s">
        <v>81</v>
      </c>
      <c r="B14" s="29" t="s">
        <v>100</v>
      </c>
      <c r="C14" s="30"/>
      <c r="D14" s="30"/>
      <c r="E14" s="30"/>
      <c r="F14" s="30"/>
      <c r="G14" s="30"/>
      <c r="H14" s="25" t="s">
        <v>87</v>
      </c>
      <c r="I14" s="26"/>
    </row>
    <row r="15" spans="1:9" ht="23.25">
      <c r="A15" s="40" t="s">
        <v>4</v>
      </c>
      <c r="B15" s="25">
        <v>187</v>
      </c>
      <c r="C15" s="25">
        <v>290</v>
      </c>
      <c r="D15" s="25">
        <v>296</v>
      </c>
      <c r="E15" s="25">
        <v>28</v>
      </c>
      <c r="F15" s="25">
        <v>2</v>
      </c>
      <c r="G15" s="25">
        <v>0</v>
      </c>
      <c r="H15" s="25">
        <f t="shared" si="0"/>
        <v>30</v>
      </c>
      <c r="I15" s="26">
        <f t="shared" si="1"/>
        <v>0.03880983182406209</v>
      </c>
    </row>
    <row r="16" spans="1:9" ht="23.25">
      <c r="A16" s="40" t="s">
        <v>42</v>
      </c>
      <c r="B16" s="25">
        <v>201</v>
      </c>
      <c r="C16" s="25">
        <v>305</v>
      </c>
      <c r="D16" s="25">
        <v>317</v>
      </c>
      <c r="E16" s="25">
        <v>14</v>
      </c>
      <c r="F16" s="25">
        <v>6</v>
      </c>
      <c r="G16" s="25">
        <v>0</v>
      </c>
      <c r="H16" s="25">
        <f t="shared" si="0"/>
        <v>20</v>
      </c>
      <c r="I16" s="26">
        <f t="shared" si="1"/>
        <v>0.024301336573511544</v>
      </c>
    </row>
    <row r="17" spans="1:9" ht="23.25">
      <c r="A17" s="40" t="s">
        <v>5</v>
      </c>
      <c r="B17" s="30">
        <v>216</v>
      </c>
      <c r="C17" s="30">
        <v>336</v>
      </c>
      <c r="D17" s="30">
        <v>331</v>
      </c>
      <c r="E17" s="25">
        <v>0</v>
      </c>
      <c r="F17" s="25">
        <v>11</v>
      </c>
      <c r="G17" s="25">
        <v>7</v>
      </c>
      <c r="H17" s="25">
        <f t="shared" si="0"/>
        <v>11</v>
      </c>
      <c r="I17" s="26">
        <f t="shared" si="1"/>
        <v>0.01245753114382786</v>
      </c>
    </row>
    <row r="18" spans="1:9" ht="23.25">
      <c r="A18" s="39" t="s">
        <v>6</v>
      </c>
      <c r="B18" s="25">
        <v>162</v>
      </c>
      <c r="C18" s="25">
        <v>255</v>
      </c>
      <c r="D18" s="25">
        <v>280</v>
      </c>
      <c r="E18" s="25">
        <v>0</v>
      </c>
      <c r="F18" s="25">
        <v>2</v>
      </c>
      <c r="G18" s="25">
        <v>0</v>
      </c>
      <c r="H18" s="25">
        <f t="shared" si="0"/>
        <v>2</v>
      </c>
      <c r="I18" s="26">
        <f t="shared" si="1"/>
        <v>0.0028694404591104736</v>
      </c>
    </row>
    <row r="19" spans="1:9" ht="23.25">
      <c r="A19" s="39" t="s">
        <v>94</v>
      </c>
      <c r="B19" s="29" t="s">
        <v>101</v>
      </c>
      <c r="C19" s="31"/>
      <c r="D19" s="25"/>
      <c r="E19" s="25"/>
      <c r="F19" s="25"/>
      <c r="G19" s="28"/>
      <c r="H19" s="25"/>
      <c r="I19" s="26"/>
    </row>
    <row r="20" spans="1:9" ht="23.25">
      <c r="A20" s="40"/>
      <c r="B20" s="28"/>
      <c r="C20" s="28"/>
      <c r="D20" s="28"/>
      <c r="E20" s="28"/>
      <c r="F20" s="28"/>
      <c r="G20" s="28"/>
      <c r="H20" s="25"/>
      <c r="I20" s="26"/>
    </row>
    <row r="21" spans="1:9" ht="23.25">
      <c r="A21" s="40" t="s">
        <v>7</v>
      </c>
      <c r="B21" s="25">
        <v>281</v>
      </c>
      <c r="C21" s="25">
        <v>395</v>
      </c>
      <c r="D21" s="25">
        <v>431</v>
      </c>
      <c r="E21" s="25">
        <v>14</v>
      </c>
      <c r="F21" s="25">
        <v>156</v>
      </c>
      <c r="G21" s="25">
        <v>0</v>
      </c>
      <c r="H21" s="25">
        <f t="shared" si="0"/>
        <v>170</v>
      </c>
      <c r="I21" s="26">
        <f t="shared" si="1"/>
        <v>0.15356820234869015</v>
      </c>
    </row>
    <row r="22" spans="1:9" ht="23.25">
      <c r="A22" s="41" t="s">
        <v>8</v>
      </c>
      <c r="B22" s="25">
        <v>226</v>
      </c>
      <c r="C22" s="25">
        <v>455</v>
      </c>
      <c r="D22" s="25">
        <v>487</v>
      </c>
      <c r="E22" s="25">
        <v>14</v>
      </c>
      <c r="F22" s="25">
        <v>30</v>
      </c>
      <c r="G22" s="25">
        <v>7</v>
      </c>
      <c r="H22" s="25">
        <f t="shared" si="0"/>
        <v>44</v>
      </c>
      <c r="I22" s="26">
        <f t="shared" si="1"/>
        <v>0.03767123287671233</v>
      </c>
    </row>
    <row r="23" spans="1:9" ht="23.25">
      <c r="A23" s="40" t="s">
        <v>9</v>
      </c>
      <c r="B23" s="25">
        <v>152</v>
      </c>
      <c r="C23" s="25">
        <v>234</v>
      </c>
      <c r="D23" s="25">
        <v>216</v>
      </c>
      <c r="E23" s="25">
        <v>7</v>
      </c>
      <c r="F23" s="25">
        <v>0</v>
      </c>
      <c r="G23" s="25">
        <v>0</v>
      </c>
      <c r="H23" s="25">
        <f t="shared" si="0"/>
        <v>7</v>
      </c>
      <c r="I23" s="26">
        <f t="shared" si="1"/>
        <v>0.011627906976744186</v>
      </c>
    </row>
    <row r="24" spans="1:9" ht="23.25">
      <c r="A24" s="40" t="s">
        <v>10</v>
      </c>
      <c r="B24" s="25">
        <v>300</v>
      </c>
      <c r="C24" s="25">
        <v>487</v>
      </c>
      <c r="D24" s="25">
        <v>458</v>
      </c>
      <c r="E24" s="25">
        <v>66</v>
      </c>
      <c r="F24" s="25">
        <v>3</v>
      </c>
      <c r="G24" s="25">
        <v>0</v>
      </c>
      <c r="H24" s="25">
        <f t="shared" si="0"/>
        <v>69</v>
      </c>
      <c r="I24" s="26">
        <f t="shared" si="1"/>
        <v>0.05542168674698795</v>
      </c>
    </row>
    <row r="25" spans="1:9" ht="23.25">
      <c r="A25" s="39" t="s">
        <v>56</v>
      </c>
      <c r="B25" s="25">
        <v>308</v>
      </c>
      <c r="C25" s="25">
        <v>466</v>
      </c>
      <c r="D25" s="25">
        <v>480</v>
      </c>
      <c r="E25" s="25">
        <v>36</v>
      </c>
      <c r="F25" s="25">
        <v>0</v>
      </c>
      <c r="G25" s="25">
        <v>9</v>
      </c>
      <c r="H25" s="25">
        <f t="shared" si="0"/>
        <v>36</v>
      </c>
      <c r="I25" s="26">
        <f t="shared" si="1"/>
        <v>0.028708133971291867</v>
      </c>
    </row>
    <row r="26" spans="1:9" ht="23.25">
      <c r="A26" s="39" t="s">
        <v>64</v>
      </c>
      <c r="B26" s="25">
        <v>210</v>
      </c>
      <c r="C26" s="25">
        <v>351</v>
      </c>
      <c r="D26" s="25">
        <v>366</v>
      </c>
      <c r="E26" s="25">
        <v>7</v>
      </c>
      <c r="F26" s="25">
        <v>0</v>
      </c>
      <c r="G26" s="25">
        <v>0</v>
      </c>
      <c r="H26" s="25">
        <f t="shared" si="0"/>
        <v>7</v>
      </c>
      <c r="I26" s="26">
        <f t="shared" si="1"/>
        <v>0.007551240560949299</v>
      </c>
    </row>
    <row r="27" spans="1:9" ht="23.25">
      <c r="A27" s="39" t="s">
        <v>72</v>
      </c>
      <c r="B27" s="25">
        <v>1153</v>
      </c>
      <c r="C27" s="25"/>
      <c r="D27" s="25"/>
      <c r="E27" s="25">
        <v>0</v>
      </c>
      <c r="F27" s="25">
        <v>21</v>
      </c>
      <c r="G27" s="25">
        <v>0</v>
      </c>
      <c r="H27" s="25">
        <f t="shared" si="0"/>
        <v>21</v>
      </c>
      <c r="I27" s="26">
        <f t="shared" si="1"/>
        <v>0.01821335646140503</v>
      </c>
    </row>
    <row r="28" spans="1:9" ht="23.25">
      <c r="A28" s="39" t="s">
        <v>11</v>
      </c>
      <c r="B28" s="25">
        <v>605</v>
      </c>
      <c r="C28" s="25">
        <v>811</v>
      </c>
      <c r="D28" s="25">
        <v>805</v>
      </c>
      <c r="E28" s="25">
        <v>7</v>
      </c>
      <c r="F28" s="25">
        <v>0</v>
      </c>
      <c r="G28" s="25">
        <v>0</v>
      </c>
      <c r="H28" s="25">
        <f t="shared" si="0"/>
        <v>7</v>
      </c>
      <c r="I28" s="26">
        <f t="shared" si="1"/>
        <v>0.0031517334533993696</v>
      </c>
    </row>
    <row r="29" spans="1:9" ht="23.25">
      <c r="A29" s="39" t="s">
        <v>12</v>
      </c>
      <c r="B29" s="25">
        <v>481</v>
      </c>
      <c r="C29" s="25">
        <v>694</v>
      </c>
      <c r="D29" s="25">
        <v>736</v>
      </c>
      <c r="E29" s="25">
        <v>7</v>
      </c>
      <c r="F29" s="25">
        <v>0</v>
      </c>
      <c r="G29" s="25">
        <v>0</v>
      </c>
      <c r="H29" s="25">
        <f t="shared" si="0"/>
        <v>7</v>
      </c>
      <c r="I29" s="26">
        <f t="shared" si="1"/>
        <v>0.003663003663003663</v>
      </c>
    </row>
    <row r="30" spans="1:9" ht="23.25">
      <c r="A30" s="39" t="s">
        <v>13</v>
      </c>
      <c r="B30" s="25">
        <v>113</v>
      </c>
      <c r="C30" s="25">
        <v>153</v>
      </c>
      <c r="D30" s="25">
        <v>177</v>
      </c>
      <c r="E30" s="25">
        <v>14</v>
      </c>
      <c r="F30" s="25">
        <v>5</v>
      </c>
      <c r="G30" s="25">
        <v>10</v>
      </c>
      <c r="H30" s="25">
        <f t="shared" si="0"/>
        <v>19</v>
      </c>
      <c r="I30" s="26">
        <f t="shared" si="1"/>
        <v>0.04288939051918736</v>
      </c>
    </row>
    <row r="31" spans="1:9" ht="23.25">
      <c r="A31" s="40"/>
      <c r="B31" s="28"/>
      <c r="C31" s="28"/>
      <c r="D31" s="28"/>
      <c r="E31" s="28"/>
      <c r="F31" s="28"/>
      <c r="G31" s="28"/>
      <c r="H31" s="25"/>
      <c r="I31" s="26"/>
    </row>
    <row r="32" spans="1:9" ht="23.25">
      <c r="A32" s="40" t="s">
        <v>14</v>
      </c>
      <c r="B32" s="25">
        <v>330</v>
      </c>
      <c r="C32" s="25">
        <v>574</v>
      </c>
      <c r="D32" s="25">
        <v>603</v>
      </c>
      <c r="E32" s="25">
        <v>39</v>
      </c>
      <c r="F32" s="25">
        <v>30</v>
      </c>
      <c r="G32" s="25">
        <v>21</v>
      </c>
      <c r="H32" s="25">
        <f t="shared" si="0"/>
        <v>69</v>
      </c>
      <c r="I32" s="26">
        <f t="shared" si="1"/>
        <v>0.0457863304578633</v>
      </c>
    </row>
    <row r="33" spans="1:9" ht="23.25">
      <c r="A33" s="40" t="s">
        <v>15</v>
      </c>
      <c r="B33" s="29" t="s">
        <v>102</v>
      </c>
      <c r="C33" s="31"/>
      <c r="D33" s="25"/>
      <c r="E33" s="25"/>
      <c r="F33" s="25"/>
      <c r="G33" s="25"/>
      <c r="H33" s="25" t="s">
        <v>87</v>
      </c>
      <c r="I33" s="26"/>
    </row>
    <row r="34" spans="1:9" ht="23.25">
      <c r="A34" s="40" t="s">
        <v>16</v>
      </c>
      <c r="B34" s="25">
        <v>382</v>
      </c>
      <c r="C34" s="25">
        <v>554</v>
      </c>
      <c r="D34" s="25">
        <v>587</v>
      </c>
      <c r="E34" s="25">
        <v>14</v>
      </c>
      <c r="F34" s="25">
        <v>23</v>
      </c>
      <c r="G34" s="25">
        <v>5</v>
      </c>
      <c r="H34" s="25">
        <f t="shared" si="0"/>
        <v>37</v>
      </c>
      <c r="I34" s="26">
        <f t="shared" si="1"/>
        <v>0.024294156270518712</v>
      </c>
    </row>
    <row r="35" spans="1:9" ht="23.25">
      <c r="A35" s="40" t="s">
        <v>43</v>
      </c>
      <c r="B35" s="25">
        <v>114</v>
      </c>
      <c r="C35" s="25">
        <v>338</v>
      </c>
      <c r="D35" s="25">
        <v>358</v>
      </c>
      <c r="E35" s="25">
        <v>9</v>
      </c>
      <c r="F35" s="25">
        <v>20</v>
      </c>
      <c r="G35" s="25">
        <v>0</v>
      </c>
      <c r="H35" s="25">
        <f t="shared" si="0"/>
        <v>29</v>
      </c>
      <c r="I35" s="26">
        <f t="shared" si="1"/>
        <v>0.03580246913580247</v>
      </c>
    </row>
    <row r="36" spans="1:9" ht="23.25">
      <c r="A36" s="39" t="s">
        <v>44</v>
      </c>
      <c r="B36" s="25">
        <v>278</v>
      </c>
      <c r="C36" s="25">
        <v>458</v>
      </c>
      <c r="D36" s="25">
        <v>508</v>
      </c>
      <c r="E36" s="25">
        <v>21</v>
      </c>
      <c r="F36" s="25">
        <v>23</v>
      </c>
      <c r="G36" s="25">
        <v>0</v>
      </c>
      <c r="H36" s="25">
        <f t="shared" si="0"/>
        <v>44</v>
      </c>
      <c r="I36" s="26">
        <f t="shared" si="1"/>
        <v>0.03536977491961415</v>
      </c>
    </row>
    <row r="37" spans="1:9" ht="23.25">
      <c r="A37" s="39" t="s">
        <v>17</v>
      </c>
      <c r="B37" s="25">
        <v>957</v>
      </c>
      <c r="C37" s="25">
        <v>1467</v>
      </c>
      <c r="D37" s="25">
        <v>1477</v>
      </c>
      <c r="E37" s="25">
        <v>56</v>
      </c>
      <c r="F37" s="25">
        <v>92</v>
      </c>
      <c r="G37" s="25">
        <v>50</v>
      </c>
      <c r="H37" s="25">
        <f t="shared" si="0"/>
        <v>148</v>
      </c>
      <c r="I37" s="26">
        <f t="shared" si="1"/>
        <v>0.03793899000256345</v>
      </c>
    </row>
    <row r="38" spans="1:9" ht="23.25">
      <c r="A38" s="40" t="s">
        <v>18</v>
      </c>
      <c r="B38" s="25">
        <v>730</v>
      </c>
      <c r="C38" s="25">
        <v>1160</v>
      </c>
      <c r="D38" s="25">
        <v>1206</v>
      </c>
      <c r="E38" s="25">
        <v>28</v>
      </c>
      <c r="F38" s="25">
        <v>9</v>
      </c>
      <c r="G38" s="25">
        <v>0</v>
      </c>
      <c r="H38" s="25">
        <f t="shared" si="0"/>
        <v>37</v>
      </c>
      <c r="I38" s="26">
        <f t="shared" si="1"/>
        <v>0.011950904392764857</v>
      </c>
    </row>
    <row r="39" spans="1:77" s="5" customFormat="1" ht="23.25">
      <c r="A39" s="46">
        <v>1</v>
      </c>
      <c r="B39" s="24" t="s">
        <v>90</v>
      </c>
      <c r="C39" s="24" t="s">
        <v>91</v>
      </c>
      <c r="D39" s="24" t="s">
        <v>92</v>
      </c>
      <c r="E39" s="24" t="s">
        <v>97</v>
      </c>
      <c r="F39" s="24" t="s">
        <v>98</v>
      </c>
      <c r="G39" s="24">
        <v>4</v>
      </c>
      <c r="H39" s="24">
        <v>5</v>
      </c>
      <c r="I39" s="24">
        <v>6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</row>
    <row r="40" spans="2:9" ht="23.25">
      <c r="B40" s="25">
        <v>730</v>
      </c>
      <c r="C40" s="25">
        <v>1160</v>
      </c>
      <c r="D40" s="25">
        <v>1206</v>
      </c>
      <c r="E40" s="25">
        <v>28</v>
      </c>
      <c r="F40" s="25">
        <v>9</v>
      </c>
      <c r="G40" s="25">
        <v>0</v>
      </c>
      <c r="H40" s="25">
        <f t="shared" si="0"/>
        <v>37</v>
      </c>
      <c r="I40" s="26">
        <f>H40/(B40+C40+D40)</f>
        <v>0.011950904392764857</v>
      </c>
    </row>
    <row r="41" spans="1:9" ht="23.25">
      <c r="A41" s="40" t="s">
        <v>71</v>
      </c>
      <c r="B41" s="25">
        <v>283</v>
      </c>
      <c r="C41" s="25">
        <v>282</v>
      </c>
      <c r="D41" s="25">
        <v>320</v>
      </c>
      <c r="E41" s="25">
        <v>7</v>
      </c>
      <c r="F41" s="25">
        <v>0</v>
      </c>
      <c r="G41" s="25">
        <v>50</v>
      </c>
      <c r="H41" s="25">
        <f t="shared" si="0"/>
        <v>7</v>
      </c>
      <c r="I41" s="26">
        <f>H41/(B41+C41+D41)</f>
        <v>0.007909604519774011</v>
      </c>
    </row>
    <row r="42" spans="1:9" ht="23.25">
      <c r="A42" s="39" t="s">
        <v>19</v>
      </c>
      <c r="B42" s="25">
        <v>394</v>
      </c>
      <c r="C42" s="25">
        <v>583</v>
      </c>
      <c r="D42" s="25">
        <v>668</v>
      </c>
      <c r="E42" s="25">
        <v>21</v>
      </c>
      <c r="F42" s="25">
        <v>7</v>
      </c>
      <c r="G42" s="25">
        <v>36</v>
      </c>
      <c r="H42" s="25">
        <f t="shared" si="0"/>
        <v>28</v>
      </c>
      <c r="I42" s="26">
        <f>H42/(B42+C42+D42)</f>
        <v>0.01702127659574468</v>
      </c>
    </row>
    <row r="43" spans="1:9" s="11" customFormat="1" ht="23.25">
      <c r="A43" s="39" t="s">
        <v>80</v>
      </c>
      <c r="B43" s="29" t="s">
        <v>104</v>
      </c>
      <c r="C43" s="31"/>
      <c r="D43" s="32"/>
      <c r="E43" s="32"/>
      <c r="F43" s="32"/>
      <c r="G43" s="33"/>
      <c r="H43" s="25"/>
      <c r="I43" s="26"/>
    </row>
    <row r="44" spans="1:9" ht="23.25">
      <c r="A44" s="40" t="s">
        <v>20</v>
      </c>
      <c r="B44" s="25">
        <v>0</v>
      </c>
      <c r="C44" s="25">
        <v>528</v>
      </c>
      <c r="D44" s="25">
        <v>511</v>
      </c>
      <c r="E44" s="25">
        <v>35</v>
      </c>
      <c r="F44" s="25">
        <v>0</v>
      </c>
      <c r="G44" s="25">
        <v>0</v>
      </c>
      <c r="H44" s="25">
        <f t="shared" si="0"/>
        <v>35</v>
      </c>
      <c r="I44" s="26">
        <f>H44/(B44+C44+D44)</f>
        <v>0.03368623676612127</v>
      </c>
    </row>
    <row r="45" spans="1:9" ht="23.25">
      <c r="A45" s="40" t="s">
        <v>52</v>
      </c>
      <c r="B45" s="25">
        <v>963</v>
      </c>
      <c r="C45" s="25"/>
      <c r="D45" s="25"/>
      <c r="E45" s="25">
        <v>28</v>
      </c>
      <c r="F45" s="25">
        <v>14</v>
      </c>
      <c r="G45" s="25">
        <v>0</v>
      </c>
      <c r="H45" s="25">
        <f t="shared" si="0"/>
        <v>42</v>
      </c>
      <c r="I45" s="26">
        <f>H45/(B45+C45+D45)</f>
        <v>0.04361370716510903</v>
      </c>
    </row>
    <row r="46" spans="1:9" ht="23.25">
      <c r="A46" s="39" t="s">
        <v>21</v>
      </c>
      <c r="B46" s="25">
        <v>552</v>
      </c>
      <c r="C46" s="25">
        <v>878</v>
      </c>
      <c r="D46" s="25">
        <v>864</v>
      </c>
      <c r="E46" s="25">
        <v>49</v>
      </c>
      <c r="F46" s="25">
        <v>9</v>
      </c>
      <c r="G46" s="25">
        <v>14</v>
      </c>
      <c r="H46" s="25">
        <f t="shared" si="0"/>
        <v>58</v>
      </c>
      <c r="I46" s="26">
        <f>H46/(B46+C46+D46)</f>
        <v>0.025283347863993024</v>
      </c>
    </row>
    <row r="47" spans="1:9" ht="23.25">
      <c r="A47" s="39" t="s">
        <v>82</v>
      </c>
      <c r="B47" s="29" t="s">
        <v>103</v>
      </c>
      <c r="C47" s="31"/>
      <c r="D47" s="25"/>
      <c r="E47" s="25"/>
      <c r="F47" s="25"/>
      <c r="G47" s="25"/>
      <c r="H47" s="25"/>
      <c r="I47" s="26"/>
    </row>
    <row r="48" spans="1:9" ht="23.25">
      <c r="A48" s="39" t="s">
        <v>22</v>
      </c>
      <c r="B48" s="25">
        <v>219</v>
      </c>
      <c r="C48" s="25">
        <v>308</v>
      </c>
      <c r="D48" s="25">
        <v>331</v>
      </c>
      <c r="E48" s="25">
        <v>14</v>
      </c>
      <c r="F48" s="25">
        <v>0</v>
      </c>
      <c r="G48" s="25">
        <v>0</v>
      </c>
      <c r="H48" s="25">
        <f t="shared" si="0"/>
        <v>14</v>
      </c>
      <c r="I48" s="26">
        <f>H48/(B48+C48+D48)</f>
        <v>0.016317016317016316</v>
      </c>
    </row>
    <row r="49" spans="1:9" ht="23.25">
      <c r="A49" s="39" t="s">
        <v>23</v>
      </c>
      <c r="B49" s="25">
        <v>351</v>
      </c>
      <c r="C49" s="25">
        <v>496</v>
      </c>
      <c r="D49" s="25">
        <v>551</v>
      </c>
      <c r="E49" s="25">
        <v>21</v>
      </c>
      <c r="F49" s="25">
        <v>8</v>
      </c>
      <c r="G49" s="25">
        <v>0</v>
      </c>
      <c r="H49" s="25">
        <f t="shared" si="0"/>
        <v>29</v>
      </c>
      <c r="I49" s="26">
        <f>H49/(B49+C49+D49)</f>
        <v>0.02074391988555079</v>
      </c>
    </row>
    <row r="50" spans="1:9" ht="23.25">
      <c r="A50" s="39"/>
      <c r="B50" s="28"/>
      <c r="C50" s="28"/>
      <c r="D50" s="28"/>
      <c r="E50" s="28"/>
      <c r="F50" s="28"/>
      <c r="G50" s="28"/>
      <c r="H50" s="25"/>
      <c r="I50" s="26"/>
    </row>
    <row r="51" spans="1:9" ht="23.25">
      <c r="A51" s="39" t="s">
        <v>24</v>
      </c>
      <c r="B51" s="25">
        <v>1619</v>
      </c>
      <c r="C51" s="25">
        <v>2106</v>
      </c>
      <c r="D51" s="25">
        <v>2052</v>
      </c>
      <c r="E51" s="25">
        <v>268</v>
      </c>
      <c r="F51" s="25">
        <v>57</v>
      </c>
      <c r="G51" s="25">
        <v>150</v>
      </c>
      <c r="H51" s="25">
        <f t="shared" si="0"/>
        <v>325</v>
      </c>
      <c r="I51" s="26">
        <f>H51/(B51+C51+D51)</f>
        <v>0.05625757313484508</v>
      </c>
    </row>
    <row r="52" spans="1:9" ht="23.25">
      <c r="A52" s="39" t="s">
        <v>25</v>
      </c>
      <c r="B52" s="25">
        <v>2072</v>
      </c>
      <c r="C52" s="25">
        <v>3095</v>
      </c>
      <c r="D52" s="25">
        <v>3011</v>
      </c>
      <c r="E52" s="25">
        <v>371</v>
      </c>
      <c r="F52" s="25">
        <v>0</v>
      </c>
      <c r="G52" s="25">
        <v>49</v>
      </c>
      <c r="H52" s="25">
        <f t="shared" si="0"/>
        <v>371</v>
      </c>
      <c r="I52" s="26">
        <f>H52/(B52+C52+D52)</f>
        <v>0.04536561506480802</v>
      </c>
    </row>
    <row r="53" spans="1:9" ht="23.25">
      <c r="A53" s="39" t="s">
        <v>63</v>
      </c>
      <c r="B53" s="29" t="s">
        <v>103</v>
      </c>
      <c r="C53" s="31"/>
      <c r="D53" s="25"/>
      <c r="E53" s="25"/>
      <c r="F53" s="25"/>
      <c r="G53" s="25"/>
      <c r="H53" s="25"/>
      <c r="I53" s="26"/>
    </row>
    <row r="54" spans="1:9" ht="23.25">
      <c r="A54" s="39" t="s">
        <v>69</v>
      </c>
      <c r="B54" s="29" t="s">
        <v>103</v>
      </c>
      <c r="C54" s="31"/>
      <c r="D54" s="25"/>
      <c r="E54" s="25"/>
      <c r="F54" s="25"/>
      <c r="G54" s="25"/>
      <c r="H54" s="25"/>
      <c r="I54" s="26"/>
    </row>
    <row r="55" spans="1:9" ht="23.25">
      <c r="A55" s="40"/>
      <c r="B55" s="28"/>
      <c r="C55" s="28"/>
      <c r="D55" s="28"/>
      <c r="E55" s="28"/>
      <c r="F55" s="28"/>
      <c r="G55" s="28"/>
      <c r="H55" s="25"/>
      <c r="I55" s="26"/>
    </row>
    <row r="56" spans="1:9" ht="23.25">
      <c r="A56" s="40" t="s">
        <v>79</v>
      </c>
      <c r="B56" s="25"/>
      <c r="C56" s="25">
        <v>564</v>
      </c>
      <c r="D56" s="25">
        <v>641</v>
      </c>
      <c r="E56" s="25">
        <v>7</v>
      </c>
      <c r="F56" s="25">
        <v>37</v>
      </c>
      <c r="G56" s="25">
        <v>0</v>
      </c>
      <c r="H56" s="25">
        <f t="shared" si="0"/>
        <v>44</v>
      </c>
      <c r="I56" s="26">
        <f aca="true" t="shared" si="2" ref="I56:I63">H56/(B56+C56+D56)</f>
        <v>0.036514522821576766</v>
      </c>
    </row>
    <row r="57" spans="1:9" ht="23.25">
      <c r="A57" s="42" t="s">
        <v>62</v>
      </c>
      <c r="B57" s="25">
        <v>371</v>
      </c>
      <c r="C57" s="25">
        <v>415</v>
      </c>
      <c r="D57" s="25">
        <v>436</v>
      </c>
      <c r="E57" s="25">
        <v>28</v>
      </c>
      <c r="F57" s="25">
        <v>0</v>
      </c>
      <c r="G57" s="25">
        <v>0</v>
      </c>
      <c r="H57" s="25">
        <f t="shared" si="0"/>
        <v>28</v>
      </c>
      <c r="I57" s="26">
        <f t="shared" si="2"/>
        <v>0.022913256955810146</v>
      </c>
    </row>
    <row r="58" spans="1:9" ht="23.25">
      <c r="A58" s="40" t="s">
        <v>70</v>
      </c>
      <c r="B58" s="25">
        <v>446</v>
      </c>
      <c r="C58" s="25">
        <v>471</v>
      </c>
      <c r="D58" s="25">
        <v>494</v>
      </c>
      <c r="E58" s="25">
        <v>0</v>
      </c>
      <c r="F58" s="25">
        <v>11</v>
      </c>
      <c r="G58" s="25">
        <v>0</v>
      </c>
      <c r="H58" s="25">
        <f t="shared" si="0"/>
        <v>11</v>
      </c>
      <c r="I58" s="26">
        <f t="shared" si="2"/>
        <v>0.007795889440113395</v>
      </c>
    </row>
    <row r="59" spans="1:9" ht="23.25">
      <c r="A59" s="40" t="s">
        <v>26</v>
      </c>
      <c r="B59" s="25">
        <v>255</v>
      </c>
      <c r="C59" s="25">
        <v>431</v>
      </c>
      <c r="D59" s="25">
        <v>437</v>
      </c>
      <c r="E59" s="25">
        <v>21</v>
      </c>
      <c r="F59" s="25">
        <v>20</v>
      </c>
      <c r="G59" s="25">
        <v>0</v>
      </c>
      <c r="H59" s="25">
        <f t="shared" si="0"/>
        <v>41</v>
      </c>
      <c r="I59" s="26">
        <f t="shared" si="2"/>
        <v>0.0365093499554764</v>
      </c>
    </row>
    <row r="60" spans="1:9" ht="23.25">
      <c r="A60" s="39" t="s">
        <v>61</v>
      </c>
      <c r="B60" s="25">
        <v>375</v>
      </c>
      <c r="C60" s="25">
        <v>486</v>
      </c>
      <c r="D60" s="25">
        <v>571</v>
      </c>
      <c r="E60" s="25">
        <v>21</v>
      </c>
      <c r="F60" s="25">
        <v>0</v>
      </c>
      <c r="G60" s="25">
        <v>0</v>
      </c>
      <c r="H60" s="25">
        <f t="shared" si="0"/>
        <v>21</v>
      </c>
      <c r="I60" s="26">
        <f t="shared" si="2"/>
        <v>0.014664804469273743</v>
      </c>
    </row>
    <row r="61" spans="1:9" ht="23.25">
      <c r="A61" s="39" t="s">
        <v>68</v>
      </c>
      <c r="B61" s="25">
        <v>223</v>
      </c>
      <c r="C61" s="25">
        <v>370</v>
      </c>
      <c r="D61" s="25">
        <v>328</v>
      </c>
      <c r="E61" s="25">
        <v>21</v>
      </c>
      <c r="F61" s="25">
        <v>0</v>
      </c>
      <c r="G61" s="25">
        <v>0</v>
      </c>
      <c r="H61" s="25">
        <f t="shared" si="0"/>
        <v>21</v>
      </c>
      <c r="I61" s="26">
        <f t="shared" si="2"/>
        <v>0.02280130293159609</v>
      </c>
    </row>
    <row r="62" spans="1:9" ht="23.25">
      <c r="A62" s="41" t="s">
        <v>58</v>
      </c>
      <c r="B62" s="25">
        <v>1500</v>
      </c>
      <c r="C62" s="25">
        <v>1400</v>
      </c>
      <c r="D62" s="25">
        <v>700</v>
      </c>
      <c r="E62" s="25">
        <v>28</v>
      </c>
      <c r="F62" s="25">
        <v>41</v>
      </c>
      <c r="G62" s="25">
        <v>0</v>
      </c>
      <c r="H62" s="25">
        <f t="shared" si="0"/>
        <v>69</v>
      </c>
      <c r="I62" s="26">
        <f t="shared" si="2"/>
        <v>0.019166666666666665</v>
      </c>
    </row>
    <row r="63" spans="1:9" ht="23.25">
      <c r="A63" s="41" t="s">
        <v>27</v>
      </c>
      <c r="B63" s="25"/>
      <c r="C63" s="25"/>
      <c r="D63" s="25">
        <v>2109</v>
      </c>
      <c r="E63" s="25">
        <v>17</v>
      </c>
      <c r="F63" s="25">
        <v>20</v>
      </c>
      <c r="G63" s="25">
        <v>12</v>
      </c>
      <c r="H63" s="25">
        <f t="shared" si="0"/>
        <v>37</v>
      </c>
      <c r="I63" s="26">
        <f t="shared" si="2"/>
        <v>0.017543859649122806</v>
      </c>
    </row>
    <row r="64" spans="1:9" ht="23.25">
      <c r="A64" s="40"/>
      <c r="B64" s="28"/>
      <c r="C64" s="28"/>
      <c r="D64" s="28"/>
      <c r="E64" s="28"/>
      <c r="F64" s="28"/>
      <c r="G64" s="28"/>
      <c r="H64" s="25"/>
      <c r="I64" s="26"/>
    </row>
    <row r="65" spans="1:9" ht="23.25">
      <c r="A65" s="40" t="s">
        <v>73</v>
      </c>
      <c r="B65" s="25">
        <v>237</v>
      </c>
      <c r="C65" s="25">
        <v>369</v>
      </c>
      <c r="D65" s="25">
        <v>414</v>
      </c>
      <c r="E65" s="25">
        <v>0</v>
      </c>
      <c r="F65" s="25">
        <v>58</v>
      </c>
      <c r="G65" s="25">
        <v>0</v>
      </c>
      <c r="H65" s="25">
        <f t="shared" si="0"/>
        <v>58</v>
      </c>
      <c r="I65" s="26">
        <f>H65/(B65+C65+D65)</f>
        <v>0.056862745098039215</v>
      </c>
    </row>
    <row r="66" spans="1:9" ht="23.25">
      <c r="A66" s="41" t="s">
        <v>78</v>
      </c>
      <c r="B66" s="25">
        <v>363</v>
      </c>
      <c r="C66" s="25">
        <v>578</v>
      </c>
      <c r="D66" s="25">
        <v>584</v>
      </c>
      <c r="E66" s="25">
        <v>0</v>
      </c>
      <c r="F66" s="25">
        <v>7</v>
      </c>
      <c r="G66" s="28">
        <v>0</v>
      </c>
      <c r="H66" s="25">
        <f aca="true" t="shared" si="3" ref="H66:H104">E66+F66</f>
        <v>7</v>
      </c>
      <c r="I66" s="26">
        <f>H66/(B66+C66+D66)</f>
        <v>0.0045901639344262295</v>
      </c>
    </row>
    <row r="67" spans="1:9" ht="23.25">
      <c r="A67" s="40" t="s">
        <v>28</v>
      </c>
      <c r="B67" s="25">
        <v>256</v>
      </c>
      <c r="C67" s="25">
        <v>363</v>
      </c>
      <c r="D67" s="25">
        <v>410</v>
      </c>
      <c r="E67" s="25">
        <v>21</v>
      </c>
      <c r="F67" s="25">
        <v>5</v>
      </c>
      <c r="G67" s="25">
        <v>0</v>
      </c>
      <c r="H67" s="25">
        <f t="shared" si="3"/>
        <v>26</v>
      </c>
      <c r="I67" s="26">
        <f>H67/(B67+C67+D67)</f>
        <v>0.025267249757045675</v>
      </c>
    </row>
    <row r="68" spans="1:9" ht="23.25">
      <c r="A68" s="40" t="s">
        <v>29</v>
      </c>
      <c r="B68" s="25">
        <v>295</v>
      </c>
      <c r="C68" s="25">
        <v>372</v>
      </c>
      <c r="D68" s="25">
        <v>418</v>
      </c>
      <c r="E68" s="25">
        <v>14</v>
      </c>
      <c r="F68" s="25">
        <v>8</v>
      </c>
      <c r="G68" s="25">
        <v>0</v>
      </c>
      <c r="H68" s="25">
        <f t="shared" si="3"/>
        <v>22</v>
      </c>
      <c r="I68" s="26">
        <f>H68/(B68+C68+D68)</f>
        <v>0.020276497695852536</v>
      </c>
    </row>
    <row r="69" spans="1:9" ht="23.25">
      <c r="A69" s="40" t="s">
        <v>30</v>
      </c>
      <c r="B69" s="25">
        <v>270</v>
      </c>
      <c r="C69" s="25">
        <v>403</v>
      </c>
      <c r="D69" s="25">
        <v>407</v>
      </c>
      <c r="E69" s="25">
        <v>7</v>
      </c>
      <c r="F69" s="25">
        <v>0</v>
      </c>
      <c r="G69" s="25">
        <v>0</v>
      </c>
      <c r="H69" s="25">
        <f t="shared" si="3"/>
        <v>7</v>
      </c>
      <c r="I69" s="26">
        <f>H69/(B69+C69+D69)</f>
        <v>0.006481481481481481</v>
      </c>
    </row>
    <row r="70" spans="1:77" s="5" customFormat="1" ht="23.25">
      <c r="A70" s="46">
        <v>1</v>
      </c>
      <c r="B70" s="24" t="s">
        <v>90</v>
      </c>
      <c r="C70" s="24" t="s">
        <v>91</v>
      </c>
      <c r="D70" s="24" t="s">
        <v>92</v>
      </c>
      <c r="E70" s="24" t="s">
        <v>97</v>
      </c>
      <c r="F70" s="24" t="s">
        <v>98</v>
      </c>
      <c r="G70" s="24">
        <v>4</v>
      </c>
      <c r="H70" s="24">
        <v>5</v>
      </c>
      <c r="I70" s="24">
        <v>6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</row>
    <row r="71" spans="1:9" ht="23.25">
      <c r="A71" s="40" t="s">
        <v>45</v>
      </c>
      <c r="B71" s="29" t="s">
        <v>103</v>
      </c>
      <c r="C71" s="31"/>
      <c r="D71" s="25"/>
      <c r="E71" s="25"/>
      <c r="F71" s="25"/>
      <c r="G71" s="25"/>
      <c r="H71" s="25"/>
      <c r="I71" s="26"/>
    </row>
    <row r="72" spans="1:9" ht="23.25">
      <c r="A72" s="40" t="s">
        <v>83</v>
      </c>
      <c r="B72" s="25">
        <v>296</v>
      </c>
      <c r="C72" s="25">
        <v>643</v>
      </c>
      <c r="D72" s="25">
        <v>638</v>
      </c>
      <c r="E72" s="28">
        <v>0</v>
      </c>
      <c r="F72" s="28">
        <v>0</v>
      </c>
      <c r="G72" s="28">
        <v>0</v>
      </c>
      <c r="H72" s="25">
        <f t="shared" si="3"/>
        <v>0</v>
      </c>
      <c r="I72" s="26">
        <f aca="true" t="shared" si="4" ref="I72:I104">H72/(B72+C72+D72)</f>
        <v>0</v>
      </c>
    </row>
    <row r="73" spans="1:9" ht="23.25">
      <c r="A73" s="39" t="s">
        <v>31</v>
      </c>
      <c r="B73" s="25">
        <v>304</v>
      </c>
      <c r="C73" s="25">
        <v>436</v>
      </c>
      <c r="D73" s="25">
        <v>485</v>
      </c>
      <c r="E73" s="25">
        <v>0</v>
      </c>
      <c r="F73" s="25">
        <v>0</v>
      </c>
      <c r="G73" s="25">
        <v>0</v>
      </c>
      <c r="H73" s="25">
        <f t="shared" si="3"/>
        <v>0</v>
      </c>
      <c r="I73" s="26">
        <f t="shared" si="4"/>
        <v>0</v>
      </c>
    </row>
    <row r="74" spans="1:9" ht="23.25">
      <c r="A74" s="39" t="s">
        <v>32</v>
      </c>
      <c r="B74" s="25">
        <v>321</v>
      </c>
      <c r="C74" s="25">
        <v>338</v>
      </c>
      <c r="D74" s="25">
        <v>354</v>
      </c>
      <c r="E74" s="25">
        <v>0</v>
      </c>
      <c r="F74" s="25">
        <v>0</v>
      </c>
      <c r="G74" s="25">
        <v>0</v>
      </c>
      <c r="H74" s="25">
        <f t="shared" si="3"/>
        <v>0</v>
      </c>
      <c r="I74" s="26">
        <f t="shared" si="4"/>
        <v>0</v>
      </c>
    </row>
    <row r="75" spans="1:9" ht="23.25">
      <c r="A75" s="40"/>
      <c r="B75" s="28"/>
      <c r="C75" s="28"/>
      <c r="D75" s="28"/>
      <c r="E75" s="28"/>
      <c r="F75" s="28"/>
      <c r="G75" s="28"/>
      <c r="H75" s="25"/>
      <c r="I75" s="26"/>
    </row>
    <row r="76" spans="1:9" ht="23.25">
      <c r="A76" s="40" t="s">
        <v>33</v>
      </c>
      <c r="B76" s="25">
        <v>1508</v>
      </c>
      <c r="C76" s="25">
        <v>1686</v>
      </c>
      <c r="D76" s="25">
        <v>1797</v>
      </c>
      <c r="E76" s="25">
        <v>21</v>
      </c>
      <c r="F76" s="25">
        <v>102</v>
      </c>
      <c r="G76" s="25">
        <v>0</v>
      </c>
      <c r="H76" s="25">
        <f t="shared" si="3"/>
        <v>123</v>
      </c>
      <c r="I76" s="26">
        <f t="shared" si="4"/>
        <v>0.024644359847725908</v>
      </c>
    </row>
    <row r="77" spans="1:9" ht="23.25">
      <c r="A77" s="40" t="s">
        <v>84</v>
      </c>
      <c r="B77" s="29" t="s">
        <v>103</v>
      </c>
      <c r="C77" s="31"/>
      <c r="D77" s="34"/>
      <c r="E77" s="35"/>
      <c r="F77" s="35"/>
      <c r="G77" s="28"/>
      <c r="H77" s="25"/>
      <c r="I77" s="26"/>
    </row>
    <row r="78" spans="1:9" ht="23.25">
      <c r="A78" s="40"/>
      <c r="B78" s="34"/>
      <c r="C78" s="34"/>
      <c r="D78" s="34"/>
      <c r="E78" s="35"/>
      <c r="F78" s="35"/>
      <c r="G78" s="28"/>
      <c r="H78" s="25"/>
      <c r="I78" s="26"/>
    </row>
    <row r="79" spans="1:9" ht="23.25">
      <c r="A79" s="40" t="s">
        <v>57</v>
      </c>
      <c r="B79" s="25">
        <v>931</v>
      </c>
      <c r="C79" s="25">
        <v>1203</v>
      </c>
      <c r="D79" s="25">
        <v>1652</v>
      </c>
      <c r="E79" s="25">
        <v>8</v>
      </c>
      <c r="F79" s="25">
        <v>0</v>
      </c>
      <c r="G79" s="25">
        <v>0</v>
      </c>
      <c r="H79" s="25">
        <f t="shared" si="3"/>
        <v>8</v>
      </c>
      <c r="I79" s="26">
        <f t="shared" si="4"/>
        <v>0.0021130480718436345</v>
      </c>
    </row>
    <row r="80" spans="1:9" ht="23.25">
      <c r="A80" s="40" t="s">
        <v>34</v>
      </c>
      <c r="B80" s="25">
        <v>235</v>
      </c>
      <c r="C80" s="25">
        <v>399</v>
      </c>
      <c r="D80" s="25">
        <v>404</v>
      </c>
      <c r="E80" s="25">
        <v>14</v>
      </c>
      <c r="F80" s="25">
        <v>5</v>
      </c>
      <c r="G80" s="25">
        <v>0</v>
      </c>
      <c r="H80" s="25">
        <f t="shared" si="3"/>
        <v>19</v>
      </c>
      <c r="I80" s="26">
        <f t="shared" si="4"/>
        <v>0.018304431599229287</v>
      </c>
    </row>
    <row r="81" spans="1:9" ht="23.25">
      <c r="A81" s="40" t="s">
        <v>35</v>
      </c>
      <c r="B81" s="25">
        <v>237</v>
      </c>
      <c r="C81" s="25">
        <v>319</v>
      </c>
      <c r="D81" s="25">
        <v>359</v>
      </c>
      <c r="E81" s="25">
        <v>0</v>
      </c>
      <c r="F81" s="25">
        <v>0</v>
      </c>
      <c r="G81" s="25">
        <v>0</v>
      </c>
      <c r="H81" s="25">
        <f t="shared" si="3"/>
        <v>0</v>
      </c>
      <c r="I81" s="26">
        <f t="shared" si="4"/>
        <v>0</v>
      </c>
    </row>
    <row r="82" spans="1:9" ht="23.25">
      <c r="A82" s="43" t="s">
        <v>75</v>
      </c>
      <c r="B82" s="25">
        <v>244</v>
      </c>
      <c r="C82" s="25">
        <v>397</v>
      </c>
      <c r="D82" s="25">
        <v>409</v>
      </c>
      <c r="E82" s="25">
        <v>0</v>
      </c>
      <c r="F82" s="25">
        <v>4</v>
      </c>
      <c r="G82" s="25">
        <v>0</v>
      </c>
      <c r="H82" s="25">
        <f t="shared" si="3"/>
        <v>4</v>
      </c>
      <c r="I82" s="26">
        <f t="shared" si="4"/>
        <v>0.0038095238095238095</v>
      </c>
    </row>
    <row r="83" spans="1:9" ht="23.25">
      <c r="A83" s="40"/>
      <c r="B83" s="28"/>
      <c r="C83" s="28"/>
      <c r="D83" s="28"/>
      <c r="E83" s="28"/>
      <c r="F83" s="28"/>
      <c r="G83" s="28"/>
      <c r="H83" s="25"/>
      <c r="I83" s="26"/>
    </row>
    <row r="84" spans="1:9" ht="23.25">
      <c r="A84" s="40" t="s">
        <v>36</v>
      </c>
      <c r="B84" s="25">
        <v>0</v>
      </c>
      <c r="C84" s="25">
        <v>2464</v>
      </c>
      <c r="D84" s="25">
        <v>1625</v>
      </c>
      <c r="E84" s="25">
        <v>32</v>
      </c>
      <c r="F84" s="25">
        <v>22</v>
      </c>
      <c r="G84" s="25">
        <v>0</v>
      </c>
      <c r="H84" s="25">
        <f t="shared" si="3"/>
        <v>54</v>
      </c>
      <c r="I84" s="26">
        <f t="shared" si="4"/>
        <v>0.013206162876008804</v>
      </c>
    </row>
    <row r="85" spans="1:9" ht="23.25">
      <c r="A85" s="40" t="s">
        <v>49</v>
      </c>
      <c r="B85" s="29" t="s">
        <v>103</v>
      </c>
      <c r="C85" s="31"/>
      <c r="D85" s="25"/>
      <c r="E85" s="25"/>
      <c r="F85" s="25"/>
      <c r="G85" s="25"/>
      <c r="H85" s="25"/>
      <c r="I85" s="26"/>
    </row>
    <row r="86" spans="1:9" ht="23.25">
      <c r="A86" s="40" t="s">
        <v>37</v>
      </c>
      <c r="B86" s="25">
        <v>114</v>
      </c>
      <c r="C86" s="25">
        <v>227</v>
      </c>
      <c r="D86" s="25">
        <v>207</v>
      </c>
      <c r="E86" s="25">
        <v>7</v>
      </c>
      <c r="F86" s="25">
        <v>7</v>
      </c>
      <c r="G86" s="25">
        <v>0</v>
      </c>
      <c r="H86" s="25">
        <f t="shared" si="3"/>
        <v>14</v>
      </c>
      <c r="I86" s="26">
        <f t="shared" si="4"/>
        <v>0.025547445255474453</v>
      </c>
    </row>
    <row r="87" spans="1:9" s="13" customFormat="1" ht="23.25">
      <c r="A87" s="40" t="s">
        <v>38</v>
      </c>
      <c r="B87" s="25">
        <v>124</v>
      </c>
      <c r="C87" s="25">
        <v>245</v>
      </c>
      <c r="D87" s="25">
        <v>229</v>
      </c>
      <c r="E87" s="25">
        <v>7</v>
      </c>
      <c r="F87" s="25">
        <v>42</v>
      </c>
      <c r="G87" s="25">
        <v>0</v>
      </c>
      <c r="H87" s="25">
        <f t="shared" si="3"/>
        <v>49</v>
      </c>
      <c r="I87" s="26">
        <f t="shared" si="4"/>
        <v>0.08193979933110368</v>
      </c>
    </row>
    <row r="88" spans="1:9" ht="23.25">
      <c r="A88" s="40" t="s">
        <v>39</v>
      </c>
      <c r="B88" s="25">
        <v>146</v>
      </c>
      <c r="C88" s="25">
        <v>212</v>
      </c>
      <c r="D88" s="25">
        <v>208</v>
      </c>
      <c r="E88" s="25">
        <v>4</v>
      </c>
      <c r="F88" s="25">
        <v>0</v>
      </c>
      <c r="G88" s="25">
        <v>4</v>
      </c>
      <c r="H88" s="25">
        <f t="shared" si="3"/>
        <v>4</v>
      </c>
      <c r="I88" s="26">
        <f t="shared" si="4"/>
        <v>0.007067137809187279</v>
      </c>
    </row>
    <row r="89" spans="1:9" ht="23.25">
      <c r="A89" s="40"/>
      <c r="B89" s="28"/>
      <c r="C89" s="28"/>
      <c r="D89" s="28"/>
      <c r="E89" s="28"/>
      <c r="F89" s="28"/>
      <c r="G89" s="28"/>
      <c r="H89" s="25"/>
      <c r="I89" s="26"/>
    </row>
    <row r="90" spans="1:9" ht="23.25">
      <c r="A90" s="40" t="s">
        <v>46</v>
      </c>
      <c r="B90" s="25">
        <v>331</v>
      </c>
      <c r="C90" s="25">
        <v>545</v>
      </c>
      <c r="D90" s="25">
        <v>538</v>
      </c>
      <c r="E90" s="25">
        <v>36</v>
      </c>
      <c r="F90" s="25">
        <v>0</v>
      </c>
      <c r="G90" s="25">
        <v>116</v>
      </c>
      <c r="H90" s="25">
        <f t="shared" si="3"/>
        <v>36</v>
      </c>
      <c r="I90" s="26">
        <f t="shared" si="4"/>
        <v>0.02545968882602546</v>
      </c>
    </row>
    <row r="91" spans="1:9" ht="23.25">
      <c r="A91" s="40" t="s">
        <v>59</v>
      </c>
      <c r="B91" s="29" t="s">
        <v>103</v>
      </c>
      <c r="C91" s="31"/>
      <c r="D91" s="25"/>
      <c r="E91" s="25"/>
      <c r="F91" s="25"/>
      <c r="G91" s="25"/>
      <c r="H91" s="25"/>
      <c r="I91" s="26"/>
    </row>
    <row r="92" spans="1:9" ht="23.25">
      <c r="A92" s="40" t="s">
        <v>93</v>
      </c>
      <c r="B92" s="25">
        <v>126</v>
      </c>
      <c r="C92" s="25">
        <v>260</v>
      </c>
      <c r="D92" s="25">
        <v>271</v>
      </c>
      <c r="E92" s="25">
        <v>5</v>
      </c>
      <c r="F92" s="25">
        <v>0</v>
      </c>
      <c r="G92" s="25">
        <v>0</v>
      </c>
      <c r="H92" s="25">
        <f t="shared" si="3"/>
        <v>5</v>
      </c>
      <c r="I92" s="26">
        <f t="shared" si="4"/>
        <v>0.0076103500761035</v>
      </c>
    </row>
    <row r="93" spans="1:9" ht="23.25">
      <c r="A93" s="43" t="s">
        <v>48</v>
      </c>
      <c r="B93" s="25">
        <v>150</v>
      </c>
      <c r="C93" s="25">
        <v>288</v>
      </c>
      <c r="D93" s="25">
        <v>256</v>
      </c>
      <c r="E93" s="25">
        <v>21</v>
      </c>
      <c r="F93" s="25">
        <v>0</v>
      </c>
      <c r="G93" s="25">
        <v>7</v>
      </c>
      <c r="H93" s="25">
        <f t="shared" si="3"/>
        <v>21</v>
      </c>
      <c r="I93" s="26">
        <f t="shared" si="4"/>
        <v>0.03025936599423631</v>
      </c>
    </row>
    <row r="94" spans="1:9" ht="23.25">
      <c r="A94" s="39" t="s">
        <v>40</v>
      </c>
      <c r="B94" s="25">
        <v>939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f t="shared" si="3"/>
        <v>0</v>
      </c>
      <c r="I94" s="26">
        <f t="shared" si="4"/>
        <v>0</v>
      </c>
    </row>
    <row r="95" spans="1:9" ht="23.25">
      <c r="A95" s="40" t="s">
        <v>76</v>
      </c>
      <c r="B95" s="25">
        <v>150</v>
      </c>
      <c r="C95" s="25">
        <v>128</v>
      </c>
      <c r="D95" s="25">
        <v>235</v>
      </c>
      <c r="E95" s="25">
        <v>10</v>
      </c>
      <c r="F95" s="25">
        <v>4</v>
      </c>
      <c r="G95" s="28">
        <v>0</v>
      </c>
      <c r="H95" s="25">
        <f t="shared" si="3"/>
        <v>14</v>
      </c>
      <c r="I95" s="26">
        <f t="shared" si="4"/>
        <v>0.02729044834307992</v>
      </c>
    </row>
    <row r="96" spans="1:9" ht="23.25">
      <c r="A96" s="40"/>
      <c r="B96" s="28"/>
      <c r="C96" s="28"/>
      <c r="D96" s="28"/>
      <c r="E96" s="28"/>
      <c r="F96" s="28"/>
      <c r="G96" s="28"/>
      <c r="H96" s="25"/>
      <c r="I96" s="26"/>
    </row>
    <row r="97" spans="1:9" ht="23.25">
      <c r="A97" s="40" t="s">
        <v>95</v>
      </c>
      <c r="B97" s="25">
        <v>1821</v>
      </c>
      <c r="C97" s="25">
        <v>1062</v>
      </c>
      <c r="D97" s="25">
        <v>2208</v>
      </c>
      <c r="E97" s="25">
        <v>35</v>
      </c>
      <c r="F97" s="25">
        <v>65</v>
      </c>
      <c r="G97" s="25">
        <v>0</v>
      </c>
      <c r="H97" s="25">
        <f t="shared" si="3"/>
        <v>100</v>
      </c>
      <c r="I97" s="26">
        <f t="shared" si="4"/>
        <v>0.019642506383814574</v>
      </c>
    </row>
    <row r="98" spans="1:9" s="12" customFormat="1" ht="23.25">
      <c r="A98" s="40" t="s">
        <v>85</v>
      </c>
      <c r="B98" s="29" t="s">
        <v>105</v>
      </c>
      <c r="C98" s="34"/>
      <c r="D98" s="34"/>
      <c r="E98" s="34"/>
      <c r="F98" s="34"/>
      <c r="G98" s="34"/>
      <c r="H98" s="25"/>
      <c r="I98" s="26"/>
    </row>
    <row r="99" spans="1:9" ht="23.25">
      <c r="A99" s="39" t="s">
        <v>47</v>
      </c>
      <c r="B99" s="25">
        <v>162</v>
      </c>
      <c r="C99" s="25">
        <v>247</v>
      </c>
      <c r="D99" s="25">
        <v>295</v>
      </c>
      <c r="E99" s="25">
        <v>7</v>
      </c>
      <c r="F99" s="25">
        <v>0</v>
      </c>
      <c r="G99" s="25">
        <v>0</v>
      </c>
      <c r="H99" s="25">
        <f t="shared" si="3"/>
        <v>7</v>
      </c>
      <c r="I99" s="26">
        <f t="shared" si="4"/>
        <v>0.009943181818181818</v>
      </c>
    </row>
    <row r="100" spans="1:9" ht="23.25">
      <c r="A100" s="39" t="s">
        <v>66</v>
      </c>
      <c r="B100" s="25">
        <v>192</v>
      </c>
      <c r="C100" s="25">
        <v>348</v>
      </c>
      <c r="D100" s="25">
        <v>357</v>
      </c>
      <c r="E100" s="25">
        <v>8</v>
      </c>
      <c r="F100" s="25">
        <v>28</v>
      </c>
      <c r="G100" s="25">
        <v>8</v>
      </c>
      <c r="H100" s="25">
        <f t="shared" si="3"/>
        <v>36</v>
      </c>
      <c r="I100" s="26">
        <f t="shared" si="4"/>
        <v>0.04013377926421405</v>
      </c>
    </row>
    <row r="101" spans="1:9" ht="23.25">
      <c r="A101" s="39" t="s">
        <v>60</v>
      </c>
      <c r="B101" s="25">
        <v>322</v>
      </c>
      <c r="C101" s="25">
        <v>485</v>
      </c>
      <c r="D101" s="25">
        <v>485</v>
      </c>
      <c r="E101" s="25">
        <v>35</v>
      </c>
      <c r="F101" s="25">
        <v>0</v>
      </c>
      <c r="G101" s="25">
        <v>0</v>
      </c>
      <c r="H101" s="25">
        <f t="shared" si="3"/>
        <v>35</v>
      </c>
      <c r="I101" s="26">
        <f t="shared" si="4"/>
        <v>0.027089783281733747</v>
      </c>
    </row>
    <row r="102" spans="1:9" ht="23.25">
      <c r="A102" s="39" t="s">
        <v>77</v>
      </c>
      <c r="B102" s="25">
        <v>693</v>
      </c>
      <c r="C102" s="25">
        <v>719</v>
      </c>
      <c r="D102" s="25">
        <v>709</v>
      </c>
      <c r="E102" s="25">
        <v>50</v>
      </c>
      <c r="F102" s="25">
        <v>1</v>
      </c>
      <c r="G102" s="28">
        <v>0</v>
      </c>
      <c r="H102" s="25">
        <f t="shared" si="3"/>
        <v>51</v>
      </c>
      <c r="I102" s="26">
        <f t="shared" si="4"/>
        <v>0.024045261669024046</v>
      </c>
    </row>
    <row r="103" spans="1:9" ht="23.25">
      <c r="A103" s="40" t="s">
        <v>96</v>
      </c>
      <c r="B103" s="25">
        <v>291</v>
      </c>
      <c r="C103" s="25">
        <v>462</v>
      </c>
      <c r="D103" s="25">
        <v>477</v>
      </c>
      <c r="E103" s="25">
        <v>0</v>
      </c>
      <c r="F103" s="25">
        <v>0</v>
      </c>
      <c r="G103" s="25">
        <v>0</v>
      </c>
      <c r="H103" s="25">
        <f t="shared" si="3"/>
        <v>0</v>
      </c>
      <c r="I103" s="26">
        <f t="shared" si="4"/>
        <v>0</v>
      </c>
    </row>
    <row r="104" spans="1:9" ht="23.25">
      <c r="A104" s="44" t="s">
        <v>86</v>
      </c>
      <c r="B104" s="25">
        <v>245</v>
      </c>
      <c r="C104" s="25">
        <v>357</v>
      </c>
      <c r="D104" s="25">
        <v>378</v>
      </c>
      <c r="E104" s="25">
        <v>35</v>
      </c>
      <c r="F104" s="25">
        <v>5</v>
      </c>
      <c r="G104" s="25">
        <v>5</v>
      </c>
      <c r="H104" s="25">
        <f t="shared" si="3"/>
        <v>40</v>
      </c>
      <c r="I104" s="26">
        <f t="shared" si="4"/>
        <v>0.04081632653061224</v>
      </c>
    </row>
    <row r="105" spans="1:9" ht="23.25">
      <c r="A105" s="40"/>
      <c r="B105" s="36"/>
      <c r="C105" s="36"/>
      <c r="D105" s="36"/>
      <c r="E105" s="28"/>
      <c r="F105" s="28"/>
      <c r="G105" s="28"/>
      <c r="H105" s="25"/>
      <c r="I105" s="26"/>
    </row>
    <row r="106" spans="1:9" s="10" customFormat="1" ht="23.25">
      <c r="A106" s="45" t="s">
        <v>41</v>
      </c>
      <c r="B106" s="37">
        <f>SUM(B99:B104,B92:B97,B86:B90,B79:B84,B72:B76,B65:B69,B57:B62,B48:B52,B44:B46,B40:B42,B34:B38,B21:B32,B15:B18,B3:B12)</f>
        <v>49798</v>
      </c>
      <c r="C106" s="37">
        <f aca="true" t="shared" si="5" ref="C106:H106">SUM(C99:C104,C92:C97,C86:C90,C79:C84,C72:C76,C65:C69,C57:C62,C48:C52,C44:C46,C40:C42,C34:C38,C21:C32,C15:C18,C3:C12)</f>
        <v>65748</v>
      </c>
      <c r="D106" s="37">
        <f t="shared" si="5"/>
        <v>66257</v>
      </c>
      <c r="E106" s="37">
        <f t="shared" si="5"/>
        <v>3263</v>
      </c>
      <c r="F106" s="37">
        <f t="shared" si="5"/>
        <v>2551</v>
      </c>
      <c r="G106" s="37">
        <f t="shared" si="5"/>
        <v>981</v>
      </c>
      <c r="H106" s="37">
        <f t="shared" si="5"/>
        <v>5814</v>
      </c>
      <c r="I106" s="38">
        <f>SUM(I72:I104,I40:I69,I3:I38)/77</f>
        <v>0.02593159937498379</v>
      </c>
    </row>
    <row r="107" spans="5:9" ht="12.75">
      <c r="E107" s="6"/>
      <c r="F107" s="6"/>
      <c r="G107" s="6"/>
      <c r="H107" s="6"/>
      <c r="I107" s="22"/>
    </row>
    <row r="108" spans="2:9" ht="12.75">
      <c r="B108" s="19"/>
      <c r="C108" s="19"/>
      <c r="D108" s="7"/>
      <c r="E108" s="7"/>
      <c r="F108" s="7"/>
      <c r="G108" s="7"/>
      <c r="H108" s="7"/>
      <c r="I108" s="17"/>
    </row>
    <row r="109" spans="2:9" ht="12.75">
      <c r="B109" s="19"/>
      <c r="C109" s="19"/>
      <c r="D109" s="7"/>
      <c r="E109" s="7"/>
      <c r="F109" s="7"/>
      <c r="G109" s="7"/>
      <c r="H109" s="7"/>
      <c r="I109" s="17"/>
    </row>
    <row r="110" spans="2:9" ht="12.75">
      <c r="B110" s="19"/>
      <c r="C110" s="19"/>
      <c r="D110" s="7"/>
      <c r="E110" s="7"/>
      <c r="F110" s="7"/>
      <c r="G110" s="7"/>
      <c r="H110" s="7"/>
      <c r="I110" s="17"/>
    </row>
    <row r="111" spans="2:9" ht="12.75">
      <c r="B111" s="19"/>
      <c r="C111" s="19"/>
      <c r="D111" s="7"/>
      <c r="E111" s="7"/>
      <c r="F111" s="7"/>
      <c r="G111" s="7"/>
      <c r="H111" s="7"/>
      <c r="I111" s="17"/>
    </row>
    <row r="112" spans="2:9" ht="12.75">
      <c r="B112" s="19"/>
      <c r="C112" s="19"/>
      <c r="D112" s="7"/>
      <c r="E112" s="7"/>
      <c r="F112" s="7"/>
      <c r="G112" s="7"/>
      <c r="H112" s="7"/>
      <c r="I112" s="17"/>
    </row>
    <row r="113" spans="2:9" ht="12.75">
      <c r="B113" s="19"/>
      <c r="C113" s="19"/>
      <c r="D113" s="7"/>
      <c r="E113" s="7"/>
      <c r="F113" s="7"/>
      <c r="G113" s="7"/>
      <c r="H113" s="7"/>
      <c r="I113" s="17"/>
    </row>
    <row r="114" spans="2:9" ht="12.75">
      <c r="B114" s="19"/>
      <c r="C114" s="19"/>
      <c r="D114" s="7"/>
      <c r="E114" s="7"/>
      <c r="F114" s="7"/>
      <c r="G114" s="7"/>
      <c r="H114" s="7"/>
      <c r="I114" s="17"/>
    </row>
    <row r="115" spans="2:9" ht="12.75">
      <c r="B115" s="19"/>
      <c r="C115" s="19"/>
      <c r="D115" s="7"/>
      <c r="E115" s="7"/>
      <c r="F115" s="7"/>
      <c r="G115" s="7"/>
      <c r="H115" s="7"/>
      <c r="I115" s="17"/>
    </row>
    <row r="116" spans="2:9" ht="12.75">
      <c r="B116" s="19"/>
      <c r="C116" s="19"/>
      <c r="D116" s="7"/>
      <c r="E116" s="7"/>
      <c r="F116" s="7"/>
      <c r="G116" s="7"/>
      <c r="H116" s="7"/>
      <c r="I116" s="17"/>
    </row>
    <row r="117" spans="2:9" ht="12.75">
      <c r="B117" s="19"/>
      <c r="C117" s="19"/>
      <c r="D117" s="7"/>
      <c r="E117" s="7"/>
      <c r="F117" s="7"/>
      <c r="G117" s="7"/>
      <c r="H117" s="7"/>
      <c r="I117" s="17"/>
    </row>
    <row r="118" spans="2:9" ht="12.75">
      <c r="B118" s="19"/>
      <c r="C118" s="19"/>
      <c r="D118" s="7"/>
      <c r="E118" s="7"/>
      <c r="F118" s="7"/>
      <c r="G118" s="7"/>
      <c r="H118" s="7"/>
      <c r="I118" s="17"/>
    </row>
    <row r="119" spans="2:9" ht="12.75">
      <c r="B119" s="19"/>
      <c r="C119" s="19"/>
      <c r="D119" s="7"/>
      <c r="E119" s="7"/>
      <c r="F119" s="7"/>
      <c r="G119" s="7"/>
      <c r="H119" s="7"/>
      <c r="I119" s="17"/>
    </row>
    <row r="120" spans="2:9" ht="12.75">
      <c r="B120" s="19"/>
      <c r="C120" s="19"/>
      <c r="D120" s="7"/>
      <c r="E120" s="7"/>
      <c r="F120" s="7"/>
      <c r="G120" s="7"/>
      <c r="H120" s="7"/>
      <c r="I120" s="17"/>
    </row>
    <row r="121" spans="2:9" ht="12.75">
      <c r="B121" s="19"/>
      <c r="C121" s="19"/>
      <c r="D121" s="7"/>
      <c r="E121" s="7"/>
      <c r="F121" s="7"/>
      <c r="G121" s="7"/>
      <c r="H121" s="7"/>
      <c r="I121" s="17"/>
    </row>
    <row r="122" spans="2:9" ht="12.75">
      <c r="B122" s="19"/>
      <c r="C122" s="19"/>
      <c r="D122" s="7"/>
      <c r="E122" s="7"/>
      <c r="F122" s="7"/>
      <c r="G122" s="7"/>
      <c r="H122" s="7"/>
      <c r="I122" s="17"/>
    </row>
    <row r="123" spans="2:9" ht="12.75">
      <c r="B123" s="19"/>
      <c r="C123" s="19"/>
      <c r="D123" s="7"/>
      <c r="E123" s="7"/>
      <c r="F123" s="7"/>
      <c r="G123" s="7"/>
      <c r="H123" s="7"/>
      <c r="I123" s="17"/>
    </row>
    <row r="124" spans="2:9" ht="12.75">
      <c r="B124" s="19"/>
      <c r="C124" s="19"/>
      <c r="D124" s="7"/>
      <c r="E124" s="7"/>
      <c r="F124" s="7"/>
      <c r="G124" s="7"/>
      <c r="H124" s="7"/>
      <c r="I124" s="17"/>
    </row>
    <row r="125" spans="2:9" ht="12.75">
      <c r="B125" s="19"/>
      <c r="C125" s="19"/>
      <c r="D125" s="7"/>
      <c r="E125" s="7"/>
      <c r="F125" s="7"/>
      <c r="G125" s="7"/>
      <c r="H125" s="7"/>
      <c r="I125" s="17"/>
    </row>
    <row r="126" spans="2:9" ht="12.75">
      <c r="B126" s="19"/>
      <c r="C126" s="19"/>
      <c r="D126" s="7"/>
      <c r="E126" s="7"/>
      <c r="F126" s="7"/>
      <c r="G126" s="7"/>
      <c r="H126" s="7"/>
      <c r="I126" s="17"/>
    </row>
    <row r="127" spans="2:9" ht="12.75">
      <c r="B127" s="19"/>
      <c r="C127" s="19"/>
      <c r="D127" s="7"/>
      <c r="E127" s="7"/>
      <c r="F127" s="7"/>
      <c r="G127" s="7"/>
      <c r="H127" s="7"/>
      <c r="I127" s="17"/>
    </row>
    <row r="128" spans="2:9" ht="12.75">
      <c r="B128" s="19"/>
      <c r="C128" s="19"/>
      <c r="D128" s="7"/>
      <c r="E128" s="7"/>
      <c r="F128" s="7"/>
      <c r="G128" s="7"/>
      <c r="H128" s="7"/>
      <c r="I128" s="17"/>
    </row>
    <row r="129" spans="2:9" ht="12.75">
      <c r="B129" s="19"/>
      <c r="C129" s="19"/>
      <c r="D129" s="7"/>
      <c r="E129" s="7"/>
      <c r="F129" s="7"/>
      <c r="G129" s="7"/>
      <c r="H129" s="7"/>
      <c r="I129" s="17"/>
    </row>
    <row r="130" spans="2:9" ht="12.75">
      <c r="B130" s="19"/>
      <c r="C130" s="19"/>
      <c r="D130" s="7"/>
      <c r="E130" s="7"/>
      <c r="F130" s="7"/>
      <c r="G130" s="7"/>
      <c r="H130" s="7"/>
      <c r="I130" s="17"/>
    </row>
    <row r="131" spans="2:9" ht="12.75">
      <c r="B131" s="19"/>
      <c r="C131" s="19"/>
      <c r="D131" s="7"/>
      <c r="E131" s="7"/>
      <c r="F131" s="7"/>
      <c r="G131" s="7"/>
      <c r="H131" s="7"/>
      <c r="I131" s="17"/>
    </row>
    <row r="132" spans="2:9" ht="12.75">
      <c r="B132" s="19"/>
      <c r="C132" s="19"/>
      <c r="D132" s="7"/>
      <c r="E132" s="7"/>
      <c r="F132" s="7"/>
      <c r="G132" s="7"/>
      <c r="H132" s="7"/>
      <c r="I132" s="17"/>
    </row>
    <row r="133" spans="2:9" ht="12.75">
      <c r="B133" s="19"/>
      <c r="C133" s="19"/>
      <c r="D133" s="7"/>
      <c r="E133" s="7"/>
      <c r="F133" s="7"/>
      <c r="G133" s="7"/>
      <c r="H133" s="7"/>
      <c r="I133" s="17"/>
    </row>
    <row r="134" spans="2:9" ht="12.75">
      <c r="B134" s="19"/>
      <c r="C134" s="19"/>
      <c r="D134" s="7"/>
      <c r="E134" s="7"/>
      <c r="F134" s="7"/>
      <c r="G134" s="7"/>
      <c r="H134" s="7"/>
      <c r="I134" s="17"/>
    </row>
    <row r="135" spans="2:9" ht="12.75">
      <c r="B135" s="19"/>
      <c r="C135" s="19"/>
      <c r="D135" s="7"/>
      <c r="E135" s="7"/>
      <c r="F135" s="7"/>
      <c r="G135" s="7"/>
      <c r="H135" s="7"/>
      <c r="I135" s="17"/>
    </row>
    <row r="136" spans="2:9" ht="12.75">
      <c r="B136" s="19"/>
      <c r="C136" s="19"/>
      <c r="D136" s="7"/>
      <c r="E136" s="7"/>
      <c r="F136" s="7"/>
      <c r="G136" s="7"/>
      <c r="H136" s="7"/>
      <c r="I136" s="17"/>
    </row>
    <row r="137" spans="2:9" ht="12.75">
      <c r="B137" s="19"/>
      <c r="C137" s="19"/>
      <c r="D137" s="7"/>
      <c r="E137" s="7"/>
      <c r="F137" s="7"/>
      <c r="G137" s="7"/>
      <c r="H137" s="7"/>
      <c r="I137" s="17"/>
    </row>
    <row r="138" spans="2:9" ht="12.75">
      <c r="B138" s="19"/>
      <c r="C138" s="19"/>
      <c r="D138" s="7"/>
      <c r="E138" s="7"/>
      <c r="F138" s="7"/>
      <c r="G138" s="7"/>
      <c r="H138" s="7"/>
      <c r="I138" s="17"/>
    </row>
    <row r="139" spans="2:9" ht="12.75">
      <c r="B139" s="19"/>
      <c r="C139" s="19"/>
      <c r="D139" s="7"/>
      <c r="E139" s="7"/>
      <c r="F139" s="7"/>
      <c r="G139" s="7"/>
      <c r="H139" s="7"/>
      <c r="I139" s="17"/>
    </row>
    <row r="140" spans="2:9" ht="12.75">
      <c r="B140" s="19"/>
      <c r="C140" s="19"/>
      <c r="D140" s="7"/>
      <c r="E140" s="7"/>
      <c r="F140" s="7"/>
      <c r="G140" s="7"/>
      <c r="H140" s="7"/>
      <c r="I140" s="17"/>
    </row>
    <row r="141" spans="2:9" ht="12.75">
      <c r="B141" s="19"/>
      <c r="C141" s="19"/>
      <c r="D141" s="7"/>
      <c r="E141" s="7"/>
      <c r="F141" s="7"/>
      <c r="G141" s="7"/>
      <c r="H141" s="7"/>
      <c r="I141" s="17"/>
    </row>
    <row r="142" spans="2:9" ht="12.75">
      <c r="B142" s="19"/>
      <c r="C142" s="19"/>
      <c r="D142" s="7"/>
      <c r="E142" s="7"/>
      <c r="F142" s="7"/>
      <c r="G142" s="7"/>
      <c r="H142" s="7"/>
      <c r="I142" s="17"/>
    </row>
    <row r="143" spans="2:9" ht="12.75">
      <c r="B143" s="19"/>
      <c r="C143" s="19"/>
      <c r="D143" s="7"/>
      <c r="E143" s="7"/>
      <c r="F143" s="7"/>
      <c r="G143" s="7"/>
      <c r="H143" s="7"/>
      <c r="I143" s="17"/>
    </row>
    <row r="144" spans="2:9" ht="12.75">
      <c r="B144" s="19"/>
      <c r="C144" s="19"/>
      <c r="D144" s="7"/>
      <c r="E144" s="7"/>
      <c r="F144" s="7"/>
      <c r="G144" s="7"/>
      <c r="H144" s="7"/>
      <c r="I144" s="17"/>
    </row>
    <row r="145" spans="2:9" ht="12.75">
      <c r="B145" s="19"/>
      <c r="C145" s="19"/>
      <c r="D145" s="7"/>
      <c r="E145" s="7"/>
      <c r="F145" s="7"/>
      <c r="G145" s="7"/>
      <c r="H145" s="7"/>
      <c r="I145" s="17"/>
    </row>
    <row r="146" spans="2:9" ht="12.75">
      <c r="B146" s="19"/>
      <c r="C146" s="19"/>
      <c r="D146" s="7"/>
      <c r="E146" s="7"/>
      <c r="F146" s="7"/>
      <c r="G146" s="7"/>
      <c r="H146" s="7"/>
      <c r="I146" s="17"/>
    </row>
    <row r="147" spans="2:9" ht="12.75">
      <c r="B147" s="19"/>
      <c r="C147" s="19"/>
      <c r="D147" s="7"/>
      <c r="E147" s="7"/>
      <c r="F147" s="7"/>
      <c r="G147" s="7"/>
      <c r="H147" s="7"/>
      <c r="I147" s="17"/>
    </row>
    <row r="148" spans="2:9" ht="12.75">
      <c r="B148" s="19"/>
      <c r="C148" s="19"/>
      <c r="D148" s="7"/>
      <c r="E148" s="7"/>
      <c r="F148" s="7"/>
      <c r="G148" s="7"/>
      <c r="H148" s="7"/>
      <c r="I148" s="17"/>
    </row>
    <row r="149" spans="2:9" ht="12.75">
      <c r="B149" s="19"/>
      <c r="C149" s="19"/>
      <c r="D149" s="7"/>
      <c r="E149" s="7"/>
      <c r="F149" s="7"/>
      <c r="G149" s="7"/>
      <c r="H149" s="7"/>
      <c r="I149" s="17"/>
    </row>
    <row r="150" spans="2:9" ht="12.75">
      <c r="B150" s="19"/>
      <c r="C150" s="19"/>
      <c r="D150" s="7"/>
      <c r="E150" s="7"/>
      <c r="F150" s="7"/>
      <c r="G150" s="7"/>
      <c r="H150" s="7"/>
      <c r="I150" s="17"/>
    </row>
    <row r="151" spans="2:9" ht="12.75">
      <c r="B151" s="19"/>
      <c r="C151" s="19"/>
      <c r="D151" s="7"/>
      <c r="E151" s="7"/>
      <c r="F151" s="7"/>
      <c r="G151" s="7"/>
      <c r="H151" s="7"/>
      <c r="I151" s="17"/>
    </row>
    <row r="152" spans="2:9" ht="12.75">
      <c r="B152" s="19"/>
      <c r="C152" s="19"/>
      <c r="D152" s="7"/>
      <c r="E152" s="7"/>
      <c r="F152" s="7"/>
      <c r="G152" s="7"/>
      <c r="H152" s="7"/>
      <c r="I152" s="17"/>
    </row>
    <row r="153" spans="2:9" ht="12.75">
      <c r="B153" s="19"/>
      <c r="C153" s="19"/>
      <c r="D153" s="7"/>
      <c r="E153" s="7"/>
      <c r="F153" s="7"/>
      <c r="G153" s="7"/>
      <c r="H153" s="7"/>
      <c r="I153" s="17"/>
    </row>
    <row r="154" spans="2:9" ht="12.75">
      <c r="B154" s="19"/>
      <c r="C154" s="19"/>
      <c r="D154" s="7"/>
      <c r="E154" s="7"/>
      <c r="F154" s="7"/>
      <c r="G154" s="7"/>
      <c r="H154" s="7"/>
      <c r="I154" s="17"/>
    </row>
    <row r="155" spans="2:9" ht="12.75">
      <c r="B155" s="19"/>
      <c r="C155" s="19"/>
      <c r="D155" s="7"/>
      <c r="E155" s="7"/>
      <c r="F155" s="7"/>
      <c r="G155" s="7"/>
      <c r="H155" s="7"/>
      <c r="I155" s="17"/>
    </row>
    <row r="156" spans="2:9" ht="12.75">
      <c r="B156" s="19"/>
      <c r="C156" s="19"/>
      <c r="D156" s="7"/>
      <c r="E156" s="7"/>
      <c r="F156" s="7"/>
      <c r="G156" s="7"/>
      <c r="H156" s="7"/>
      <c r="I156" s="17"/>
    </row>
    <row r="157" spans="2:9" ht="12.75">
      <c r="B157" s="19"/>
      <c r="C157" s="19"/>
      <c r="D157" s="7"/>
      <c r="E157" s="7"/>
      <c r="F157" s="7"/>
      <c r="G157" s="7"/>
      <c r="H157" s="7"/>
      <c r="I157" s="17"/>
    </row>
    <row r="158" spans="2:9" ht="12.75">
      <c r="B158" s="19"/>
      <c r="C158" s="19"/>
      <c r="D158" s="7"/>
      <c r="E158" s="7"/>
      <c r="F158" s="7"/>
      <c r="G158" s="7"/>
      <c r="H158" s="7"/>
      <c r="I158" s="17"/>
    </row>
    <row r="159" spans="2:9" ht="12.75">
      <c r="B159" s="19"/>
      <c r="C159" s="19"/>
      <c r="D159" s="7"/>
      <c r="E159" s="7"/>
      <c r="F159" s="7"/>
      <c r="G159" s="7"/>
      <c r="H159" s="7"/>
      <c r="I159" s="17"/>
    </row>
    <row r="160" spans="2:9" ht="12.75">
      <c r="B160" s="19"/>
      <c r="C160" s="19"/>
      <c r="D160" s="7"/>
      <c r="E160" s="7"/>
      <c r="F160" s="7"/>
      <c r="G160" s="7"/>
      <c r="H160" s="7"/>
      <c r="I160" s="17"/>
    </row>
    <row r="161" spans="2:9" ht="12.75">
      <c r="B161" s="19"/>
      <c r="C161" s="19"/>
      <c r="D161" s="7"/>
      <c r="E161" s="7"/>
      <c r="F161" s="7"/>
      <c r="G161" s="7"/>
      <c r="H161" s="7"/>
      <c r="I161" s="17"/>
    </row>
    <row r="162" spans="2:9" ht="12.75">
      <c r="B162" s="19"/>
      <c r="C162" s="19"/>
      <c r="D162" s="7"/>
      <c r="E162" s="7"/>
      <c r="F162" s="7"/>
      <c r="G162" s="7"/>
      <c r="H162" s="7"/>
      <c r="I162" s="17"/>
    </row>
    <row r="163" spans="2:9" ht="12.75">
      <c r="B163" s="19"/>
      <c r="C163" s="19"/>
      <c r="D163" s="7"/>
      <c r="E163" s="7"/>
      <c r="F163" s="7"/>
      <c r="G163" s="7"/>
      <c r="H163" s="7"/>
      <c r="I163" s="17"/>
    </row>
    <row r="164" spans="2:9" ht="12.75">
      <c r="B164" s="19"/>
      <c r="C164" s="19"/>
      <c r="D164" s="7"/>
      <c r="E164" s="7"/>
      <c r="F164" s="7"/>
      <c r="G164" s="7"/>
      <c r="H164" s="7"/>
      <c r="I164" s="17"/>
    </row>
    <row r="165" spans="2:9" ht="12.75">
      <c r="B165" s="19"/>
      <c r="C165" s="19"/>
      <c r="D165" s="7"/>
      <c r="E165" s="7"/>
      <c r="F165" s="7"/>
      <c r="G165" s="7"/>
      <c r="H165" s="7"/>
      <c r="I165" s="17"/>
    </row>
    <row r="166" spans="2:9" ht="12.75">
      <c r="B166" s="19"/>
      <c r="C166" s="19"/>
      <c r="D166" s="7"/>
      <c r="E166" s="7"/>
      <c r="F166" s="7"/>
      <c r="G166" s="7"/>
      <c r="H166" s="7"/>
      <c r="I166" s="17"/>
    </row>
    <row r="167" spans="2:9" ht="12.75">
      <c r="B167" s="19"/>
      <c r="C167" s="19"/>
      <c r="D167" s="7"/>
      <c r="E167" s="7"/>
      <c r="F167" s="7"/>
      <c r="G167" s="7"/>
      <c r="H167" s="7"/>
      <c r="I167" s="17"/>
    </row>
    <row r="168" spans="2:9" ht="12.75">
      <c r="B168" s="19"/>
      <c r="C168" s="19"/>
      <c r="D168" s="7"/>
      <c r="E168" s="7"/>
      <c r="F168" s="7"/>
      <c r="G168" s="7"/>
      <c r="H168" s="7"/>
      <c r="I168" s="17"/>
    </row>
    <row r="169" spans="2:9" ht="12.75">
      <c r="B169" s="19"/>
      <c r="C169" s="19"/>
      <c r="D169" s="7"/>
      <c r="E169" s="7"/>
      <c r="F169" s="7"/>
      <c r="G169" s="7"/>
      <c r="H169" s="7"/>
      <c r="I169" s="17"/>
    </row>
    <row r="170" spans="2:9" ht="12.75">
      <c r="B170" s="19"/>
      <c r="C170" s="19"/>
      <c r="D170" s="7"/>
      <c r="E170" s="7"/>
      <c r="F170" s="7"/>
      <c r="G170" s="7"/>
      <c r="H170" s="7"/>
      <c r="I170" s="17"/>
    </row>
    <row r="171" spans="2:9" ht="12.75">
      <c r="B171" s="19"/>
      <c r="C171" s="19"/>
      <c r="D171" s="7"/>
      <c r="E171" s="7"/>
      <c r="F171" s="7"/>
      <c r="G171" s="7"/>
      <c r="H171" s="7"/>
      <c r="I171" s="17"/>
    </row>
    <row r="172" spans="2:9" ht="12.75">
      <c r="B172" s="19"/>
      <c r="C172" s="19"/>
      <c r="D172" s="7"/>
      <c r="E172" s="7"/>
      <c r="F172" s="7"/>
      <c r="G172" s="7"/>
      <c r="H172" s="7"/>
      <c r="I172" s="17"/>
    </row>
    <row r="173" spans="2:9" ht="12.75">
      <c r="B173" s="19"/>
      <c r="C173" s="19"/>
      <c r="D173" s="7"/>
      <c r="E173" s="7"/>
      <c r="F173" s="7"/>
      <c r="G173" s="7"/>
      <c r="H173" s="7"/>
      <c r="I173" s="17"/>
    </row>
    <row r="174" spans="2:9" ht="12.75">
      <c r="B174" s="19"/>
      <c r="C174" s="19"/>
      <c r="D174" s="7"/>
      <c r="E174" s="7"/>
      <c r="F174" s="7"/>
      <c r="G174" s="7"/>
      <c r="H174" s="7"/>
      <c r="I174" s="17"/>
    </row>
    <row r="175" spans="2:9" ht="12.75">
      <c r="B175" s="19"/>
      <c r="C175" s="19"/>
      <c r="D175" s="7"/>
      <c r="E175" s="7"/>
      <c r="F175" s="7"/>
      <c r="G175" s="7"/>
      <c r="H175" s="7"/>
      <c r="I175" s="17"/>
    </row>
    <row r="176" spans="2:9" ht="12.75">
      <c r="B176" s="19"/>
      <c r="C176" s="19"/>
      <c r="D176" s="7"/>
      <c r="E176" s="7"/>
      <c r="F176" s="7"/>
      <c r="G176" s="7"/>
      <c r="H176" s="7"/>
      <c r="I176" s="17"/>
    </row>
    <row r="177" spans="2:9" ht="12.75">
      <c r="B177" s="19"/>
      <c r="C177" s="19"/>
      <c r="D177" s="7"/>
      <c r="E177" s="7"/>
      <c r="F177" s="7"/>
      <c r="G177" s="7"/>
      <c r="H177" s="7"/>
      <c r="I177" s="17"/>
    </row>
    <row r="178" spans="2:9" ht="12.75">
      <c r="B178" s="19"/>
      <c r="C178" s="19"/>
      <c r="D178" s="7"/>
      <c r="E178" s="7"/>
      <c r="F178" s="7"/>
      <c r="G178" s="7"/>
      <c r="H178" s="7"/>
      <c r="I178" s="17"/>
    </row>
    <row r="179" spans="2:9" ht="12.75">
      <c r="B179" s="19"/>
      <c r="C179" s="19"/>
      <c r="D179" s="7"/>
      <c r="E179" s="7"/>
      <c r="F179" s="7"/>
      <c r="G179" s="7"/>
      <c r="H179" s="7"/>
      <c r="I179" s="17"/>
    </row>
    <row r="180" spans="2:9" ht="12.75">
      <c r="B180" s="19"/>
      <c r="C180" s="19"/>
      <c r="D180" s="7"/>
      <c r="E180" s="7"/>
      <c r="F180" s="7"/>
      <c r="G180" s="7"/>
      <c r="H180" s="7"/>
      <c r="I180" s="17"/>
    </row>
    <row r="181" spans="2:9" ht="12.75">
      <c r="B181" s="19"/>
      <c r="C181" s="19"/>
      <c r="D181" s="7"/>
      <c r="E181" s="7"/>
      <c r="F181" s="7"/>
      <c r="G181" s="7"/>
      <c r="H181" s="7"/>
      <c r="I181" s="17"/>
    </row>
    <row r="182" spans="2:9" ht="12.75">
      <c r="B182" s="19"/>
      <c r="C182" s="19"/>
      <c r="D182" s="7"/>
      <c r="E182" s="7"/>
      <c r="F182" s="7"/>
      <c r="G182" s="7"/>
      <c r="H182" s="7"/>
      <c r="I182" s="17"/>
    </row>
    <row r="183" spans="2:9" ht="12.75">
      <c r="B183" s="19"/>
      <c r="C183" s="19"/>
      <c r="D183" s="7"/>
      <c r="E183" s="7"/>
      <c r="F183" s="7"/>
      <c r="G183" s="7"/>
      <c r="H183" s="7"/>
      <c r="I183" s="17"/>
    </row>
    <row r="184" spans="2:9" ht="12.75">
      <c r="B184" s="19"/>
      <c r="C184" s="19"/>
      <c r="D184" s="7"/>
      <c r="E184" s="7"/>
      <c r="F184" s="7"/>
      <c r="G184" s="7"/>
      <c r="H184" s="7"/>
      <c r="I184" s="17"/>
    </row>
    <row r="185" spans="2:9" ht="12.75">
      <c r="B185" s="19"/>
      <c r="C185" s="19"/>
      <c r="D185" s="7"/>
      <c r="E185" s="7"/>
      <c r="F185" s="7"/>
      <c r="G185" s="7"/>
      <c r="H185" s="7"/>
      <c r="I185" s="17"/>
    </row>
    <row r="186" spans="2:9" ht="12.75">
      <c r="B186" s="19"/>
      <c r="C186" s="19"/>
      <c r="D186" s="7"/>
      <c r="E186" s="7"/>
      <c r="F186" s="7"/>
      <c r="G186" s="7"/>
      <c r="H186" s="7"/>
      <c r="I186" s="17"/>
    </row>
    <row r="187" spans="2:9" ht="12.75">
      <c r="B187" s="19"/>
      <c r="C187" s="19"/>
      <c r="D187" s="7"/>
      <c r="E187" s="7"/>
      <c r="F187" s="7"/>
      <c r="G187" s="7"/>
      <c r="H187" s="7"/>
      <c r="I187" s="17"/>
    </row>
    <row r="188" spans="2:9" ht="12.75">
      <c r="B188" s="19"/>
      <c r="C188" s="19"/>
      <c r="D188" s="7"/>
      <c r="E188" s="7"/>
      <c r="F188" s="7"/>
      <c r="G188" s="7"/>
      <c r="H188" s="7"/>
      <c r="I188" s="17"/>
    </row>
    <row r="189" spans="2:9" ht="12.75">
      <c r="B189" s="19"/>
      <c r="C189" s="19"/>
      <c r="D189" s="7"/>
      <c r="E189" s="7"/>
      <c r="F189" s="7"/>
      <c r="G189" s="7"/>
      <c r="H189" s="7"/>
      <c r="I189" s="17"/>
    </row>
    <row r="190" spans="2:9" ht="12.75">
      <c r="B190" s="19"/>
      <c r="C190" s="19"/>
      <c r="D190" s="7"/>
      <c r="E190" s="7"/>
      <c r="F190" s="7"/>
      <c r="G190" s="7"/>
      <c r="H190" s="7"/>
      <c r="I190" s="17"/>
    </row>
    <row r="191" spans="2:9" ht="12.75">
      <c r="B191" s="19"/>
      <c r="C191" s="19"/>
      <c r="D191" s="7"/>
      <c r="E191" s="7"/>
      <c r="F191" s="7"/>
      <c r="G191" s="7"/>
      <c r="H191" s="7"/>
      <c r="I191" s="17"/>
    </row>
    <row r="192" spans="2:9" ht="12.75">
      <c r="B192" s="19"/>
      <c r="C192" s="19"/>
      <c r="D192" s="7"/>
      <c r="E192" s="7"/>
      <c r="F192" s="7"/>
      <c r="G192" s="7"/>
      <c r="H192" s="7"/>
      <c r="I192" s="17"/>
    </row>
    <row r="193" spans="2:9" ht="12.75">
      <c r="B193" s="19"/>
      <c r="C193" s="19"/>
      <c r="D193" s="7"/>
      <c r="E193" s="7"/>
      <c r="F193" s="7"/>
      <c r="G193" s="7"/>
      <c r="H193" s="7"/>
      <c r="I193" s="17"/>
    </row>
    <row r="194" spans="2:9" ht="12.75">
      <c r="B194" s="19"/>
      <c r="C194" s="19"/>
      <c r="D194" s="7"/>
      <c r="E194" s="7"/>
      <c r="F194" s="7"/>
      <c r="G194" s="7"/>
      <c r="H194" s="7"/>
      <c r="I194" s="17"/>
    </row>
    <row r="195" spans="2:9" ht="12.75">
      <c r="B195" s="19"/>
      <c r="C195" s="19"/>
      <c r="D195" s="7"/>
      <c r="E195" s="7"/>
      <c r="F195" s="7"/>
      <c r="G195" s="7"/>
      <c r="H195" s="7"/>
      <c r="I195" s="17"/>
    </row>
    <row r="196" spans="2:9" ht="12.75">
      <c r="B196" s="19"/>
      <c r="C196" s="19"/>
      <c r="D196" s="7"/>
      <c r="E196" s="7"/>
      <c r="F196" s="7"/>
      <c r="G196" s="7"/>
      <c r="H196" s="7"/>
      <c r="I196" s="17"/>
    </row>
    <row r="197" spans="2:9" ht="12.75">
      <c r="B197" s="19"/>
      <c r="C197" s="19"/>
      <c r="D197" s="7"/>
      <c r="E197" s="7"/>
      <c r="F197" s="7"/>
      <c r="G197" s="7"/>
      <c r="H197" s="7"/>
      <c r="I197" s="17"/>
    </row>
    <row r="198" spans="2:9" ht="12.75">
      <c r="B198" s="19"/>
      <c r="C198" s="19"/>
      <c r="D198" s="7"/>
      <c r="E198" s="7"/>
      <c r="F198" s="7"/>
      <c r="G198" s="7"/>
      <c r="H198" s="7"/>
      <c r="I198" s="17"/>
    </row>
    <row r="199" spans="2:9" ht="12.75">
      <c r="B199" s="19"/>
      <c r="C199" s="19"/>
      <c r="D199" s="7"/>
      <c r="E199" s="7"/>
      <c r="F199" s="7"/>
      <c r="G199" s="7"/>
      <c r="H199" s="7"/>
      <c r="I199" s="17"/>
    </row>
    <row r="200" spans="2:9" ht="12.75">
      <c r="B200" s="19"/>
      <c r="C200" s="19"/>
      <c r="D200" s="7"/>
      <c r="E200" s="7"/>
      <c r="F200" s="7"/>
      <c r="G200" s="7"/>
      <c r="H200" s="7"/>
      <c r="I200" s="17"/>
    </row>
    <row r="201" spans="2:9" ht="12.75">
      <c r="B201" s="19"/>
      <c r="C201" s="19"/>
      <c r="D201" s="7"/>
      <c r="E201" s="7"/>
      <c r="F201" s="7"/>
      <c r="G201" s="7"/>
      <c r="H201" s="7"/>
      <c r="I201" s="17"/>
    </row>
    <row r="202" spans="2:9" ht="12.75">
      <c r="B202" s="19"/>
      <c r="C202" s="19"/>
      <c r="D202" s="7"/>
      <c r="E202" s="7"/>
      <c r="F202" s="7"/>
      <c r="G202" s="7"/>
      <c r="H202" s="7"/>
      <c r="I202" s="17"/>
    </row>
    <row r="203" spans="2:9" ht="12.75">
      <c r="B203" s="19"/>
      <c r="C203" s="19"/>
      <c r="D203" s="7"/>
      <c r="E203" s="7"/>
      <c r="F203" s="7"/>
      <c r="G203" s="7"/>
      <c r="H203" s="7"/>
      <c r="I203" s="17"/>
    </row>
    <row r="204" spans="2:9" ht="12.75">
      <c r="B204" s="19"/>
      <c r="C204" s="19"/>
      <c r="D204" s="7"/>
      <c r="E204" s="7"/>
      <c r="F204" s="7"/>
      <c r="G204" s="7"/>
      <c r="H204" s="7"/>
      <c r="I204" s="17"/>
    </row>
    <row r="205" spans="2:9" ht="12.75">
      <c r="B205" s="19"/>
      <c r="C205" s="19"/>
      <c r="D205" s="7"/>
      <c r="E205" s="7"/>
      <c r="F205" s="7"/>
      <c r="G205" s="7"/>
      <c r="H205" s="7"/>
      <c r="I205" s="17"/>
    </row>
    <row r="206" spans="2:9" ht="12.75">
      <c r="B206" s="19"/>
      <c r="C206" s="19"/>
      <c r="D206" s="7"/>
      <c r="E206" s="7"/>
      <c r="F206" s="7"/>
      <c r="G206" s="7"/>
      <c r="H206" s="7"/>
      <c r="I206" s="17"/>
    </row>
    <row r="207" spans="2:9" ht="12.75">
      <c r="B207" s="19"/>
      <c r="C207" s="19"/>
      <c r="D207" s="7"/>
      <c r="E207" s="7"/>
      <c r="F207" s="7"/>
      <c r="G207" s="7"/>
      <c r="H207" s="7"/>
      <c r="I207" s="17"/>
    </row>
    <row r="208" spans="2:9" ht="12.75">
      <c r="B208" s="19"/>
      <c r="C208" s="19"/>
      <c r="D208" s="7"/>
      <c r="E208" s="7"/>
      <c r="F208" s="7"/>
      <c r="G208" s="7"/>
      <c r="H208" s="7"/>
      <c r="I208" s="17"/>
    </row>
    <row r="209" spans="2:9" ht="12.75">
      <c r="B209" s="19"/>
      <c r="C209" s="19"/>
      <c r="D209" s="7"/>
      <c r="E209" s="7"/>
      <c r="F209" s="7"/>
      <c r="G209" s="7"/>
      <c r="H209" s="7"/>
      <c r="I209" s="17"/>
    </row>
    <row r="210" spans="2:9" ht="12.75">
      <c r="B210" s="19"/>
      <c r="C210" s="19"/>
      <c r="D210" s="7"/>
      <c r="E210" s="7"/>
      <c r="F210" s="7"/>
      <c r="G210" s="7"/>
      <c r="H210" s="7"/>
      <c r="I210" s="17"/>
    </row>
    <row r="211" spans="2:9" ht="12.75">
      <c r="B211" s="19"/>
      <c r="C211" s="19"/>
      <c r="D211" s="7"/>
      <c r="E211" s="7"/>
      <c r="F211" s="7"/>
      <c r="G211" s="7"/>
      <c r="H211" s="7"/>
      <c r="I211" s="17"/>
    </row>
    <row r="212" spans="2:9" ht="12.75">
      <c r="B212" s="19"/>
      <c r="C212" s="19"/>
      <c r="D212" s="7"/>
      <c r="E212" s="7"/>
      <c r="F212" s="7"/>
      <c r="G212" s="7"/>
      <c r="H212" s="7"/>
      <c r="I212" s="17"/>
    </row>
    <row r="213" spans="2:9" ht="12.75">
      <c r="B213" s="20"/>
      <c r="C213" s="20"/>
      <c r="D213" s="6"/>
      <c r="E213" s="6"/>
      <c r="F213" s="6"/>
      <c r="G213" s="6"/>
      <c r="H213" s="6"/>
      <c r="I213" s="22"/>
    </row>
    <row r="214" spans="1:9" s="4" customFormat="1" ht="12.75">
      <c r="A214" s="2"/>
      <c r="B214" s="21"/>
      <c r="C214" s="21"/>
      <c r="D214" s="8"/>
      <c r="E214" s="8"/>
      <c r="F214" s="8"/>
      <c r="G214" s="8"/>
      <c r="H214" s="8"/>
      <c r="I214" s="22"/>
    </row>
    <row r="215" spans="2:9" ht="12.75">
      <c r="B215" s="20"/>
      <c r="C215" s="20"/>
      <c r="D215" s="6"/>
      <c r="E215" s="6"/>
      <c r="F215" s="6"/>
      <c r="G215" s="6"/>
      <c r="H215" s="6"/>
      <c r="I215" s="23"/>
    </row>
    <row r="216" spans="1:9" ht="12.75">
      <c r="A216" s="1"/>
      <c r="B216" s="14"/>
      <c r="C216" s="14"/>
      <c r="D216" s="9"/>
      <c r="E216" s="9"/>
      <c r="F216" s="9"/>
      <c r="G216" s="9"/>
      <c r="H216" s="9"/>
      <c r="I216" s="15"/>
    </row>
    <row r="217" spans="2:9" ht="12.75">
      <c r="B217" s="20"/>
      <c r="C217" s="20"/>
      <c r="D217" s="6"/>
      <c r="E217" s="6"/>
      <c r="F217" s="6"/>
      <c r="G217" s="6"/>
      <c r="H217" s="6"/>
      <c r="I217" s="22"/>
    </row>
    <row r="218" spans="1:9" ht="12.75">
      <c r="A218" s="1"/>
      <c r="B218" s="20"/>
      <c r="C218" s="20"/>
      <c r="D218" s="6"/>
      <c r="E218" s="6"/>
      <c r="F218" s="6"/>
      <c r="G218" s="6"/>
      <c r="H218" s="6"/>
      <c r="I218" s="22"/>
    </row>
    <row r="219" spans="2:9" ht="12.75">
      <c r="B219" s="20"/>
      <c r="C219" s="20"/>
      <c r="D219" s="6"/>
      <c r="E219" s="6"/>
      <c r="F219" s="6"/>
      <c r="G219" s="6"/>
      <c r="H219" s="6"/>
      <c r="I219" s="22"/>
    </row>
    <row r="220" spans="2:9" ht="12.75">
      <c r="B220" s="20"/>
      <c r="C220" s="20"/>
      <c r="D220" s="6"/>
      <c r="E220" s="6"/>
      <c r="F220" s="6"/>
      <c r="G220" s="6"/>
      <c r="H220" s="6"/>
      <c r="I220" s="22"/>
    </row>
    <row r="221" spans="2:9" ht="12.75">
      <c r="B221" s="20"/>
      <c r="C221" s="20"/>
      <c r="D221" s="6"/>
      <c r="E221" s="6"/>
      <c r="F221" s="6"/>
      <c r="G221" s="6"/>
      <c r="H221" s="6"/>
      <c r="I221" s="22"/>
    </row>
    <row r="222" spans="2:9" ht="12.75">
      <c r="B222" s="20"/>
      <c r="C222" s="20"/>
      <c r="D222" s="6"/>
      <c r="E222" s="6"/>
      <c r="F222" s="6"/>
      <c r="G222" s="6"/>
      <c r="H222" s="6"/>
      <c r="I222" s="22"/>
    </row>
    <row r="223" spans="2:9" ht="12.75">
      <c r="B223" s="20"/>
      <c r="C223" s="20"/>
      <c r="D223" s="6"/>
      <c r="E223" s="6"/>
      <c r="F223" s="6"/>
      <c r="G223" s="6"/>
      <c r="H223" s="6"/>
      <c r="I223" s="22"/>
    </row>
    <row r="224" spans="2:9" ht="12.75">
      <c r="B224" s="20"/>
      <c r="C224" s="20"/>
      <c r="D224" s="6"/>
      <c r="E224" s="6"/>
      <c r="F224" s="6"/>
      <c r="G224" s="6"/>
      <c r="H224" s="6"/>
      <c r="I224" s="22"/>
    </row>
    <row r="225" spans="2:9" ht="12.75">
      <c r="B225" s="20"/>
      <c r="C225" s="20"/>
      <c r="D225" s="6"/>
      <c r="E225" s="6"/>
      <c r="F225" s="6"/>
      <c r="G225" s="6"/>
      <c r="H225" s="6"/>
      <c r="I225" s="22"/>
    </row>
    <row r="226" spans="2:9" ht="12.75">
      <c r="B226" s="20"/>
      <c r="C226" s="20"/>
      <c r="D226" s="6"/>
      <c r="E226" s="6"/>
      <c r="F226" s="6"/>
      <c r="G226" s="6"/>
      <c r="H226" s="6"/>
      <c r="I226" s="22"/>
    </row>
    <row r="227" spans="2:9" ht="12.75">
      <c r="B227" s="20"/>
      <c r="C227" s="20"/>
      <c r="D227" s="6"/>
      <c r="E227" s="6"/>
      <c r="F227" s="6"/>
      <c r="G227" s="6"/>
      <c r="H227" s="6"/>
      <c r="I227" s="22"/>
    </row>
    <row r="228" spans="2:9" ht="12.75">
      <c r="B228" s="20"/>
      <c r="C228" s="20"/>
      <c r="D228" s="6"/>
      <c r="E228" s="6"/>
      <c r="F228" s="6"/>
      <c r="G228" s="6"/>
      <c r="H228" s="6"/>
      <c r="I228" s="22"/>
    </row>
    <row r="229" spans="2:9" ht="12.75">
      <c r="B229" s="20"/>
      <c r="C229" s="20"/>
      <c r="D229" s="6"/>
      <c r="E229" s="6"/>
      <c r="F229" s="6"/>
      <c r="G229" s="6"/>
      <c r="H229" s="6"/>
      <c r="I229" s="22"/>
    </row>
    <row r="230" spans="2:9" ht="12.75">
      <c r="B230" s="20"/>
      <c r="C230" s="20"/>
      <c r="D230" s="6"/>
      <c r="E230" s="6"/>
      <c r="F230" s="6"/>
      <c r="G230" s="6"/>
      <c r="H230" s="6"/>
      <c r="I230" s="22"/>
    </row>
    <row r="231" spans="2:9" ht="12.75">
      <c r="B231" s="20"/>
      <c r="C231" s="20"/>
      <c r="D231" s="6"/>
      <c r="E231" s="6"/>
      <c r="F231" s="6"/>
      <c r="G231" s="6"/>
      <c r="H231" s="6"/>
      <c r="I231" s="22"/>
    </row>
  </sheetData>
  <sheetProtection/>
  <mergeCells count="2">
    <mergeCell ref="B1:D1"/>
    <mergeCell ref="E1:F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42" r:id="rId3"/>
  <headerFooter alignWithMargins="0">
    <oddHeader>&amp;L&amp;F
&amp;D&amp;C&amp;"Arial,Fett"&amp;16KINDER UNTER 3 JAHRE
 &amp;12Stand der Versorgung mit Plätzen für Kinder im Alter von 4 Monaten bis unter 3 Jahre 
zum Stand 31.12.2005
</oddHeader>
    <oddFooter>&amp;CSeite &amp;P</oddFooter>
  </headerFooter>
  <rowBreaks count="2" manualBreakCount="2">
    <brk id="38" max="8" man="1"/>
    <brk id="69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Umfrage Versorgung Plätzen</dc:title>
  <dc:subject>Kindergartenbereich</dc:subject>
  <dc:creator>LVR</dc:creator>
  <cp:keywords/>
  <dc:description/>
  <cp:lastModifiedBy>InfoKom</cp:lastModifiedBy>
  <cp:lastPrinted>2006-03-16T13:31:23Z</cp:lastPrinted>
  <dcterms:created xsi:type="dcterms:W3CDTF">2000-03-14T14:57:04Z</dcterms:created>
  <dcterms:modified xsi:type="dcterms:W3CDTF">2006-03-16T14:07:08Z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-1068779151</vt:i4>
  </property>
  <property fmtid="{D5CDD505-2E9C-101B-9397-08002B2CF9AE}" pid="3" name="_EmailSubject">
    <vt:lpwstr>Vorlage Ausbaustand.xls</vt:lpwstr>
  </property>
  <property fmtid="{D5CDD505-2E9C-101B-9397-08002B2CF9AE}" pid="4" name="_AuthorEmail">
    <vt:lpwstr>Dieter.Sielhorst@lvr.de</vt:lpwstr>
  </property>
  <property fmtid="{D5CDD505-2E9C-101B-9397-08002B2CF9AE}" pid="5" name="_AuthorEmailDisplayName">
    <vt:lpwstr>Sielhorst, Dieter</vt:lpwstr>
  </property>
  <property fmtid="{D5CDD505-2E9C-101B-9397-08002B2CF9AE}" pid="6" name="_ReviewingToolsShownOnce">
    <vt:lpwstr/>
  </property>
</Properties>
</file>